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243\maindata\2025-R07\07農業情報対策部\◇システムセクション\01_公文書・事務連絡\07_0114【事務連絡】Ｒ７第３四半期アンケート\"/>
    </mc:Choice>
  </mc:AlternateContent>
  <xr:revisionPtr revIDLastSave="0" documentId="13_ncr:1_{5009ECFF-1EBA-45B0-B174-0144219A9E35}" xr6:coauthVersionLast="47" xr6:coauthVersionMax="47" xr10:uidLastSave="{00000000-0000-0000-0000-000000000000}"/>
  <workbookProtection lockStructure="1"/>
  <bookViews>
    <workbookView xWindow="-108" yWindow="-108" windowWidth="23256" windowHeight="12456" tabRatio="486" xr2:uid="{4F2613AA-0EB8-4AFC-A832-98721DC7926E}"/>
  </bookViews>
  <sheets>
    <sheet name="回答シート" sheetId="8" r:id="rId1"/>
    <sheet name="根拠数値入力シート" sheetId="9" r:id="rId2"/>
    <sheet name="転記シート" sheetId="6" r:id="rId3"/>
    <sheet name="基本情報" sheetId="7" state="hidden" r:id="rId4"/>
  </sheets>
  <definedNames>
    <definedName name="A">#REF!</definedName>
    <definedName name="_xlnm.Print_Area" localSheetId="0">回答シート!$A$1:$Z$105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" i="6" l="1"/>
  <c r="Z6" i="6"/>
  <c r="Y6" i="6"/>
  <c r="W6" i="6"/>
  <c r="X6" i="6"/>
  <c r="V6" i="6"/>
  <c r="U6" i="6"/>
  <c r="T6" i="6"/>
  <c r="AB85" i="8"/>
  <c r="AB94" i="8"/>
  <c r="A6" i="6"/>
  <c r="AB38" i="8"/>
  <c r="AB34" i="8"/>
  <c r="AB30" i="8"/>
  <c r="AB25" i="8"/>
  <c r="AD6" i="8" s="1"/>
  <c r="AB21" i="8"/>
  <c r="AB12" i="8"/>
  <c r="AB11" i="8"/>
  <c r="AB10" i="8"/>
  <c r="AB9" i="8"/>
  <c r="AB8" i="8"/>
  <c r="AD5" i="8" l="1"/>
  <c r="M6" i="6" l="1"/>
  <c r="L6" i="6"/>
  <c r="K6" i="6"/>
  <c r="J6" i="6"/>
  <c r="I6" i="6"/>
  <c r="AI6" i="6"/>
  <c r="AG6" i="6"/>
  <c r="AE6" i="6"/>
  <c r="AD6" i="6"/>
  <c r="K20" i="9"/>
  <c r="K15" i="9"/>
  <c r="K10" i="9"/>
  <c r="AJ6" i="6" l="1"/>
  <c r="R57" i="8"/>
  <c r="AB57" i="8" s="1"/>
  <c r="AH6" i="6"/>
  <c r="R54" i="8"/>
  <c r="AB54" i="8" s="1"/>
  <c r="AF6" i="6"/>
  <c r="R51" i="8"/>
  <c r="AB51" i="8" l="1"/>
  <c r="AB70" i="8"/>
  <c r="P6" i="6"/>
  <c r="O6" i="6"/>
  <c r="N6" i="6"/>
  <c r="F6" i="6"/>
  <c r="AC6" i="6"/>
  <c r="AB6" i="6"/>
  <c r="E6" i="6"/>
  <c r="AB63" i="8" l="1"/>
  <c r="AB74" i="8"/>
  <c r="AF6" i="8" s="1"/>
  <c r="AF5" i="8" s="1"/>
  <c r="AB68" i="8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368" i="7"/>
  <c r="B369" i="7"/>
  <c r="B370" i="7"/>
  <c r="B371" i="7"/>
  <c r="B372" i="7"/>
  <c r="B373" i="7"/>
  <c r="B374" i="7"/>
  <c r="B375" i="7"/>
  <c r="B376" i="7"/>
  <c r="B377" i="7"/>
  <c r="B378" i="7"/>
  <c r="B379" i="7"/>
  <c r="B380" i="7"/>
  <c r="B381" i="7"/>
  <c r="B382" i="7"/>
  <c r="B383" i="7"/>
  <c r="B384" i="7"/>
  <c r="B385" i="7"/>
  <c r="B386" i="7"/>
  <c r="B387" i="7"/>
  <c r="B388" i="7"/>
  <c r="B389" i="7"/>
  <c r="B390" i="7"/>
  <c r="B391" i="7"/>
  <c r="B392" i="7"/>
  <c r="B393" i="7"/>
  <c r="B394" i="7"/>
  <c r="B395" i="7"/>
  <c r="B396" i="7"/>
  <c r="B397" i="7"/>
  <c r="B398" i="7"/>
  <c r="B399" i="7"/>
  <c r="B400" i="7"/>
  <c r="B401" i="7"/>
  <c r="B402" i="7"/>
  <c r="B403" i="7"/>
  <c r="B404" i="7"/>
  <c r="B405" i="7"/>
  <c r="B406" i="7"/>
  <c r="B407" i="7"/>
  <c r="B408" i="7"/>
  <c r="B409" i="7"/>
  <c r="B410" i="7"/>
  <c r="B411" i="7"/>
  <c r="B412" i="7"/>
  <c r="B413" i="7"/>
  <c r="B414" i="7"/>
  <c r="B415" i="7"/>
  <c r="B416" i="7"/>
  <c r="B417" i="7"/>
  <c r="B418" i="7"/>
  <c r="B419" i="7"/>
  <c r="B420" i="7"/>
  <c r="B421" i="7"/>
  <c r="B422" i="7"/>
  <c r="B423" i="7"/>
  <c r="B424" i="7"/>
  <c r="B425" i="7"/>
  <c r="B426" i="7"/>
  <c r="B427" i="7"/>
  <c r="B428" i="7"/>
  <c r="B429" i="7"/>
  <c r="B430" i="7"/>
  <c r="B431" i="7"/>
  <c r="B432" i="7"/>
  <c r="B433" i="7"/>
  <c r="B434" i="7"/>
  <c r="B435" i="7"/>
  <c r="B436" i="7"/>
  <c r="B437" i="7"/>
  <c r="B438" i="7"/>
  <c r="B439" i="7"/>
  <c r="B440" i="7"/>
  <c r="B441" i="7"/>
  <c r="B442" i="7"/>
  <c r="B443" i="7"/>
  <c r="B444" i="7"/>
  <c r="B445" i="7"/>
  <c r="B446" i="7"/>
  <c r="B447" i="7"/>
  <c r="B448" i="7"/>
  <c r="B449" i="7"/>
  <c r="B450" i="7"/>
  <c r="B451" i="7"/>
  <c r="B452" i="7"/>
  <c r="B453" i="7"/>
  <c r="B454" i="7"/>
  <c r="B455" i="7"/>
  <c r="B456" i="7"/>
  <c r="B457" i="7"/>
  <c r="B458" i="7"/>
  <c r="B459" i="7"/>
  <c r="B460" i="7"/>
  <c r="B461" i="7"/>
  <c r="B462" i="7"/>
  <c r="B463" i="7"/>
  <c r="B464" i="7"/>
  <c r="B465" i="7"/>
  <c r="B466" i="7"/>
  <c r="B467" i="7"/>
  <c r="B468" i="7"/>
  <c r="B469" i="7"/>
  <c r="B470" i="7"/>
  <c r="B471" i="7"/>
  <c r="B472" i="7"/>
  <c r="B473" i="7"/>
  <c r="B474" i="7"/>
  <c r="B475" i="7"/>
  <c r="B476" i="7"/>
  <c r="B477" i="7"/>
  <c r="B478" i="7"/>
  <c r="B479" i="7"/>
  <c r="B480" i="7"/>
  <c r="B481" i="7"/>
  <c r="B482" i="7"/>
  <c r="B483" i="7"/>
  <c r="B484" i="7"/>
  <c r="B485" i="7"/>
  <c r="B486" i="7"/>
  <c r="B487" i="7"/>
  <c r="B488" i="7"/>
  <c r="B489" i="7"/>
  <c r="B490" i="7"/>
  <c r="B491" i="7"/>
  <c r="B492" i="7"/>
  <c r="B493" i="7"/>
  <c r="B494" i="7"/>
  <c r="B495" i="7"/>
  <c r="B496" i="7"/>
  <c r="B497" i="7"/>
  <c r="B498" i="7"/>
  <c r="B499" i="7"/>
  <c r="B500" i="7"/>
  <c r="B501" i="7"/>
  <c r="B502" i="7"/>
  <c r="B503" i="7"/>
  <c r="B504" i="7"/>
  <c r="B505" i="7"/>
  <c r="B506" i="7"/>
  <c r="B507" i="7"/>
  <c r="B508" i="7"/>
  <c r="B509" i="7"/>
  <c r="B510" i="7"/>
  <c r="B511" i="7"/>
  <c r="B512" i="7"/>
  <c r="B513" i="7"/>
  <c r="B514" i="7"/>
  <c r="B515" i="7"/>
  <c r="B516" i="7"/>
  <c r="B517" i="7"/>
  <c r="B518" i="7"/>
  <c r="B519" i="7"/>
  <c r="B520" i="7"/>
  <c r="B521" i="7"/>
  <c r="B522" i="7"/>
  <c r="B523" i="7"/>
  <c r="B524" i="7"/>
  <c r="B525" i="7"/>
  <c r="B526" i="7"/>
  <c r="B527" i="7"/>
  <c r="B528" i="7"/>
  <c r="B529" i="7"/>
  <c r="B530" i="7"/>
  <c r="B531" i="7"/>
  <c r="B532" i="7"/>
  <c r="B533" i="7"/>
  <c r="B534" i="7"/>
  <c r="B535" i="7"/>
  <c r="B536" i="7"/>
  <c r="B537" i="7"/>
  <c r="B538" i="7"/>
  <c r="B539" i="7"/>
  <c r="B540" i="7"/>
  <c r="B541" i="7"/>
  <c r="B542" i="7"/>
  <c r="B543" i="7"/>
  <c r="B544" i="7"/>
  <c r="B545" i="7"/>
  <c r="B546" i="7"/>
  <c r="B547" i="7"/>
  <c r="B548" i="7"/>
  <c r="B549" i="7"/>
  <c r="B550" i="7"/>
  <c r="B551" i="7"/>
  <c r="B552" i="7"/>
  <c r="B553" i="7"/>
  <c r="B554" i="7"/>
  <c r="B555" i="7"/>
  <c r="B556" i="7"/>
  <c r="B557" i="7"/>
  <c r="B558" i="7"/>
  <c r="B559" i="7"/>
  <c r="B560" i="7"/>
  <c r="B561" i="7"/>
  <c r="B562" i="7"/>
  <c r="B563" i="7"/>
  <c r="B564" i="7"/>
  <c r="B565" i="7"/>
  <c r="B566" i="7"/>
  <c r="B567" i="7"/>
  <c r="B568" i="7"/>
  <c r="B569" i="7"/>
  <c r="B570" i="7"/>
  <c r="B571" i="7"/>
  <c r="B572" i="7"/>
  <c r="B573" i="7"/>
  <c r="B574" i="7"/>
  <c r="B575" i="7"/>
  <c r="B576" i="7"/>
  <c r="B577" i="7"/>
  <c r="B578" i="7"/>
  <c r="B579" i="7"/>
  <c r="B580" i="7"/>
  <c r="B581" i="7"/>
  <c r="B582" i="7"/>
  <c r="B583" i="7"/>
  <c r="B584" i="7"/>
  <c r="B585" i="7"/>
  <c r="B586" i="7"/>
  <c r="B587" i="7"/>
  <c r="B588" i="7"/>
  <c r="B589" i="7"/>
  <c r="B590" i="7"/>
  <c r="B591" i="7"/>
  <c r="B592" i="7"/>
  <c r="B593" i="7"/>
  <c r="B594" i="7"/>
  <c r="B595" i="7"/>
  <c r="B596" i="7"/>
  <c r="B597" i="7"/>
  <c r="B598" i="7"/>
  <c r="B599" i="7"/>
  <c r="B600" i="7"/>
  <c r="B601" i="7"/>
  <c r="B602" i="7"/>
  <c r="B603" i="7"/>
  <c r="B604" i="7"/>
  <c r="B605" i="7"/>
  <c r="B606" i="7"/>
  <c r="B607" i="7"/>
  <c r="B608" i="7"/>
  <c r="B609" i="7"/>
  <c r="B610" i="7"/>
  <c r="B611" i="7"/>
  <c r="B612" i="7"/>
  <c r="B613" i="7"/>
  <c r="B614" i="7"/>
  <c r="B615" i="7"/>
  <c r="B616" i="7"/>
  <c r="B617" i="7"/>
  <c r="B618" i="7"/>
  <c r="B619" i="7"/>
  <c r="B620" i="7"/>
  <c r="B621" i="7"/>
  <c r="B622" i="7"/>
  <c r="B623" i="7"/>
  <c r="B624" i="7"/>
  <c r="B625" i="7"/>
  <c r="B626" i="7"/>
  <c r="B627" i="7"/>
  <c r="B628" i="7"/>
  <c r="B629" i="7"/>
  <c r="B630" i="7"/>
  <c r="B631" i="7"/>
  <c r="B632" i="7"/>
  <c r="B633" i="7"/>
  <c r="B634" i="7"/>
  <c r="B635" i="7"/>
  <c r="B636" i="7"/>
  <c r="B637" i="7"/>
  <c r="B638" i="7"/>
  <c r="B639" i="7"/>
  <c r="B640" i="7"/>
  <c r="B641" i="7"/>
  <c r="B642" i="7"/>
  <c r="B643" i="7"/>
  <c r="B644" i="7"/>
  <c r="B645" i="7"/>
  <c r="B646" i="7"/>
  <c r="B647" i="7"/>
  <c r="B648" i="7"/>
  <c r="B649" i="7"/>
  <c r="B650" i="7"/>
  <c r="B651" i="7"/>
  <c r="B652" i="7"/>
  <c r="B653" i="7"/>
  <c r="B654" i="7"/>
  <c r="B655" i="7"/>
  <c r="B656" i="7"/>
  <c r="B657" i="7"/>
  <c r="B658" i="7"/>
  <c r="B659" i="7"/>
  <c r="B660" i="7"/>
  <c r="B661" i="7"/>
  <c r="B662" i="7"/>
  <c r="B663" i="7"/>
  <c r="B664" i="7"/>
  <c r="B665" i="7"/>
  <c r="B666" i="7"/>
  <c r="B667" i="7"/>
  <c r="B668" i="7"/>
  <c r="B669" i="7"/>
  <c r="B670" i="7"/>
  <c r="B671" i="7"/>
  <c r="B672" i="7"/>
  <c r="B673" i="7"/>
  <c r="B674" i="7"/>
  <c r="B675" i="7"/>
  <c r="B676" i="7"/>
  <c r="B677" i="7"/>
  <c r="B678" i="7"/>
  <c r="B679" i="7"/>
  <c r="B680" i="7"/>
  <c r="B681" i="7"/>
  <c r="B682" i="7"/>
  <c r="B683" i="7"/>
  <c r="B684" i="7"/>
  <c r="B685" i="7"/>
  <c r="B686" i="7"/>
  <c r="B687" i="7"/>
  <c r="B688" i="7"/>
  <c r="B689" i="7"/>
  <c r="B690" i="7"/>
  <c r="B691" i="7"/>
  <c r="B692" i="7"/>
  <c r="B693" i="7"/>
  <c r="B694" i="7"/>
  <c r="B695" i="7"/>
  <c r="B696" i="7"/>
  <c r="B697" i="7"/>
  <c r="B698" i="7"/>
  <c r="B699" i="7"/>
  <c r="B700" i="7"/>
  <c r="B701" i="7"/>
  <c r="B702" i="7"/>
  <c r="B703" i="7"/>
  <c r="B704" i="7"/>
  <c r="B705" i="7"/>
  <c r="B706" i="7"/>
  <c r="B707" i="7"/>
  <c r="B708" i="7"/>
  <c r="B709" i="7"/>
  <c r="B710" i="7"/>
  <c r="B711" i="7"/>
  <c r="B712" i="7"/>
  <c r="B713" i="7"/>
  <c r="B714" i="7"/>
  <c r="B715" i="7"/>
  <c r="B716" i="7"/>
  <c r="B717" i="7"/>
  <c r="B718" i="7"/>
  <c r="B719" i="7"/>
  <c r="B720" i="7"/>
  <c r="B721" i="7"/>
  <c r="B722" i="7"/>
  <c r="B723" i="7"/>
  <c r="B724" i="7"/>
  <c r="B725" i="7"/>
  <c r="B726" i="7"/>
  <c r="B727" i="7"/>
  <c r="B728" i="7"/>
  <c r="B729" i="7"/>
  <c r="B730" i="7"/>
  <c r="B731" i="7"/>
  <c r="B732" i="7"/>
  <c r="B733" i="7"/>
  <c r="B734" i="7"/>
  <c r="B735" i="7"/>
  <c r="B736" i="7"/>
  <c r="B737" i="7"/>
  <c r="B738" i="7"/>
  <c r="B739" i="7"/>
  <c r="B740" i="7"/>
  <c r="B741" i="7"/>
  <c r="B742" i="7"/>
  <c r="B743" i="7"/>
  <c r="B744" i="7"/>
  <c r="B745" i="7"/>
  <c r="B746" i="7"/>
  <c r="B747" i="7"/>
  <c r="B748" i="7"/>
  <c r="B749" i="7"/>
  <c r="B750" i="7"/>
  <c r="B751" i="7"/>
  <c r="B752" i="7"/>
  <c r="B753" i="7"/>
  <c r="B754" i="7"/>
  <c r="B755" i="7"/>
  <c r="B756" i="7"/>
  <c r="B757" i="7"/>
  <c r="B758" i="7"/>
  <c r="B759" i="7"/>
  <c r="B760" i="7"/>
  <c r="B761" i="7"/>
  <c r="B762" i="7"/>
  <c r="B763" i="7"/>
  <c r="B764" i="7"/>
  <c r="B765" i="7"/>
  <c r="B766" i="7"/>
  <c r="B767" i="7"/>
  <c r="B768" i="7"/>
  <c r="B769" i="7"/>
  <c r="B770" i="7"/>
  <c r="B771" i="7"/>
  <c r="B772" i="7"/>
  <c r="B773" i="7"/>
  <c r="B774" i="7"/>
  <c r="B775" i="7"/>
  <c r="B776" i="7"/>
  <c r="B777" i="7"/>
  <c r="B778" i="7"/>
  <c r="B779" i="7"/>
  <c r="B780" i="7"/>
  <c r="B781" i="7"/>
  <c r="B782" i="7"/>
  <c r="B783" i="7"/>
  <c r="B784" i="7"/>
  <c r="B785" i="7"/>
  <c r="B786" i="7"/>
  <c r="B787" i="7"/>
  <c r="B788" i="7"/>
  <c r="B789" i="7"/>
  <c r="B790" i="7"/>
  <c r="B791" i="7"/>
  <c r="B792" i="7"/>
  <c r="B793" i="7"/>
  <c r="B794" i="7"/>
  <c r="B795" i="7"/>
  <c r="B796" i="7"/>
  <c r="B797" i="7"/>
  <c r="B798" i="7"/>
  <c r="B799" i="7"/>
  <c r="B800" i="7"/>
  <c r="B801" i="7"/>
  <c r="B802" i="7"/>
  <c r="B803" i="7"/>
  <c r="B804" i="7"/>
  <c r="B805" i="7"/>
  <c r="B806" i="7"/>
  <c r="B807" i="7"/>
  <c r="B808" i="7"/>
  <c r="B809" i="7"/>
  <c r="B810" i="7"/>
  <c r="B811" i="7"/>
  <c r="B812" i="7"/>
  <c r="B813" i="7"/>
  <c r="B814" i="7"/>
  <c r="B815" i="7"/>
  <c r="B816" i="7"/>
  <c r="B817" i="7"/>
  <c r="B818" i="7"/>
  <c r="B819" i="7"/>
  <c r="B820" i="7"/>
  <c r="B821" i="7"/>
  <c r="B822" i="7"/>
  <c r="B823" i="7"/>
  <c r="B824" i="7"/>
  <c r="B825" i="7"/>
  <c r="B826" i="7"/>
  <c r="B827" i="7"/>
  <c r="B828" i="7"/>
  <c r="B829" i="7"/>
  <c r="B830" i="7"/>
  <c r="B831" i="7"/>
  <c r="B832" i="7"/>
  <c r="B833" i="7"/>
  <c r="B834" i="7"/>
  <c r="B835" i="7"/>
  <c r="B836" i="7"/>
  <c r="B837" i="7"/>
  <c r="B838" i="7"/>
  <c r="B839" i="7"/>
  <c r="B840" i="7"/>
  <c r="B841" i="7"/>
  <c r="B842" i="7"/>
  <c r="B843" i="7"/>
  <c r="B844" i="7"/>
  <c r="B845" i="7"/>
  <c r="B846" i="7"/>
  <c r="B847" i="7"/>
  <c r="B848" i="7"/>
  <c r="B849" i="7"/>
  <c r="B850" i="7"/>
  <c r="B851" i="7"/>
  <c r="B852" i="7"/>
  <c r="B853" i="7"/>
  <c r="B854" i="7"/>
  <c r="B855" i="7"/>
  <c r="B856" i="7"/>
  <c r="B857" i="7"/>
  <c r="B858" i="7"/>
  <c r="B859" i="7"/>
  <c r="B860" i="7"/>
  <c r="B861" i="7"/>
  <c r="B862" i="7"/>
  <c r="B863" i="7"/>
  <c r="B864" i="7"/>
  <c r="B865" i="7"/>
  <c r="B866" i="7"/>
  <c r="B867" i="7"/>
  <c r="B868" i="7"/>
  <c r="B869" i="7"/>
  <c r="B870" i="7"/>
  <c r="B871" i="7"/>
  <c r="B872" i="7"/>
  <c r="B873" i="7"/>
  <c r="B874" i="7"/>
  <c r="B875" i="7"/>
  <c r="B876" i="7"/>
  <c r="B877" i="7"/>
  <c r="B878" i="7"/>
  <c r="B879" i="7"/>
  <c r="B880" i="7"/>
  <c r="B881" i="7"/>
  <c r="B882" i="7"/>
  <c r="B883" i="7"/>
  <c r="B884" i="7"/>
  <c r="B885" i="7"/>
  <c r="B886" i="7"/>
  <c r="B887" i="7"/>
  <c r="B888" i="7"/>
  <c r="B889" i="7"/>
  <c r="B890" i="7"/>
  <c r="B891" i="7"/>
  <c r="B892" i="7"/>
  <c r="B893" i="7"/>
  <c r="B894" i="7"/>
  <c r="B895" i="7"/>
  <c r="B896" i="7"/>
  <c r="B897" i="7"/>
  <c r="B898" i="7"/>
  <c r="B899" i="7"/>
  <c r="B900" i="7"/>
  <c r="B901" i="7"/>
  <c r="B902" i="7"/>
  <c r="B903" i="7"/>
  <c r="B904" i="7"/>
  <c r="B905" i="7"/>
  <c r="B906" i="7"/>
  <c r="B907" i="7"/>
  <c r="B908" i="7"/>
  <c r="B909" i="7"/>
  <c r="B910" i="7"/>
  <c r="B911" i="7"/>
  <c r="B912" i="7"/>
  <c r="B913" i="7"/>
  <c r="B914" i="7"/>
  <c r="B915" i="7"/>
  <c r="B916" i="7"/>
  <c r="B917" i="7"/>
  <c r="B918" i="7"/>
  <c r="B919" i="7"/>
  <c r="B920" i="7"/>
  <c r="B921" i="7"/>
  <c r="B922" i="7"/>
  <c r="B923" i="7"/>
  <c r="B924" i="7"/>
  <c r="B925" i="7"/>
  <c r="B926" i="7"/>
  <c r="B927" i="7"/>
  <c r="B928" i="7"/>
  <c r="B929" i="7"/>
  <c r="B930" i="7"/>
  <c r="B931" i="7"/>
  <c r="B932" i="7"/>
  <c r="B933" i="7"/>
  <c r="B934" i="7"/>
  <c r="B935" i="7"/>
  <c r="B936" i="7"/>
  <c r="B937" i="7"/>
  <c r="B938" i="7"/>
  <c r="B939" i="7"/>
  <c r="B940" i="7"/>
  <c r="B941" i="7"/>
  <c r="B942" i="7"/>
  <c r="B943" i="7"/>
  <c r="B944" i="7"/>
  <c r="B945" i="7"/>
  <c r="B946" i="7"/>
  <c r="B947" i="7"/>
  <c r="B948" i="7"/>
  <c r="B949" i="7"/>
  <c r="B950" i="7"/>
  <c r="B951" i="7"/>
  <c r="B952" i="7"/>
  <c r="B953" i="7"/>
  <c r="B954" i="7"/>
  <c r="B955" i="7"/>
  <c r="B956" i="7"/>
  <c r="B957" i="7"/>
  <c r="B958" i="7"/>
  <c r="B959" i="7"/>
  <c r="B960" i="7"/>
  <c r="B961" i="7"/>
  <c r="B962" i="7"/>
  <c r="B963" i="7"/>
  <c r="B964" i="7"/>
  <c r="B965" i="7"/>
  <c r="B966" i="7"/>
  <c r="B967" i="7"/>
  <c r="B968" i="7"/>
  <c r="B969" i="7"/>
  <c r="B970" i="7"/>
  <c r="B971" i="7"/>
  <c r="B972" i="7"/>
  <c r="B973" i="7"/>
  <c r="B974" i="7"/>
  <c r="B975" i="7"/>
  <c r="B976" i="7"/>
  <c r="B977" i="7"/>
  <c r="B978" i="7"/>
  <c r="B979" i="7"/>
  <c r="B980" i="7"/>
  <c r="B981" i="7"/>
  <c r="B982" i="7"/>
  <c r="B983" i="7"/>
  <c r="B984" i="7"/>
  <c r="B985" i="7"/>
  <c r="B986" i="7"/>
  <c r="B987" i="7"/>
  <c r="B988" i="7"/>
  <c r="B989" i="7"/>
  <c r="B990" i="7"/>
  <c r="B991" i="7"/>
  <c r="B992" i="7"/>
  <c r="B993" i="7"/>
  <c r="B994" i="7"/>
  <c r="B995" i="7"/>
  <c r="B996" i="7"/>
  <c r="B997" i="7"/>
  <c r="B998" i="7"/>
  <c r="B999" i="7"/>
  <c r="B1000" i="7"/>
  <c r="B1001" i="7"/>
  <c r="B1002" i="7"/>
  <c r="B1003" i="7"/>
  <c r="B1004" i="7"/>
  <c r="B1005" i="7"/>
  <c r="B1006" i="7"/>
  <c r="B1007" i="7"/>
  <c r="B1008" i="7"/>
  <c r="B1009" i="7"/>
  <c r="B1010" i="7"/>
  <c r="B1011" i="7"/>
  <c r="B1012" i="7"/>
  <c r="B1013" i="7"/>
  <c r="B1014" i="7"/>
  <c r="B1015" i="7"/>
  <c r="B1016" i="7"/>
  <c r="B1017" i="7"/>
  <c r="B1018" i="7"/>
  <c r="B1019" i="7"/>
  <c r="B1020" i="7"/>
  <c r="B1021" i="7"/>
  <c r="B1022" i="7"/>
  <c r="B1023" i="7"/>
  <c r="B1024" i="7"/>
  <c r="B1025" i="7"/>
  <c r="B1026" i="7"/>
  <c r="B1027" i="7"/>
  <c r="B1028" i="7"/>
  <c r="B1029" i="7"/>
  <c r="B1030" i="7"/>
  <c r="B1031" i="7"/>
  <c r="B1032" i="7"/>
  <c r="B1033" i="7"/>
  <c r="B1034" i="7"/>
  <c r="B1035" i="7"/>
  <c r="B1036" i="7"/>
  <c r="B1037" i="7"/>
  <c r="B1038" i="7"/>
  <c r="B1039" i="7"/>
  <c r="B1040" i="7"/>
  <c r="B1041" i="7"/>
  <c r="B1042" i="7"/>
  <c r="B1043" i="7"/>
  <c r="B1044" i="7"/>
  <c r="B1045" i="7"/>
  <c r="B1046" i="7"/>
  <c r="B1047" i="7"/>
  <c r="B1048" i="7"/>
  <c r="B1049" i="7"/>
  <c r="B1050" i="7"/>
  <c r="B1051" i="7"/>
  <c r="B1052" i="7"/>
  <c r="B1053" i="7"/>
  <c r="B1054" i="7"/>
  <c r="B1055" i="7"/>
  <c r="B1056" i="7"/>
  <c r="B1057" i="7"/>
  <c r="B1058" i="7"/>
  <c r="B1059" i="7"/>
  <c r="B1060" i="7"/>
  <c r="B1061" i="7"/>
  <c r="B1062" i="7"/>
  <c r="B1063" i="7"/>
  <c r="B1064" i="7"/>
  <c r="B1065" i="7"/>
  <c r="B1066" i="7"/>
  <c r="B1067" i="7"/>
  <c r="B1068" i="7"/>
  <c r="B1069" i="7"/>
  <c r="B1070" i="7"/>
  <c r="B1071" i="7"/>
  <c r="B1072" i="7"/>
  <c r="B1073" i="7"/>
  <c r="B1074" i="7"/>
  <c r="B1075" i="7"/>
  <c r="B1076" i="7"/>
  <c r="B1077" i="7"/>
  <c r="B1078" i="7"/>
  <c r="B1079" i="7"/>
  <c r="B1080" i="7"/>
  <c r="B1081" i="7"/>
  <c r="B1082" i="7"/>
  <c r="B1083" i="7"/>
  <c r="B1084" i="7"/>
  <c r="B1085" i="7"/>
  <c r="B1086" i="7"/>
  <c r="B1087" i="7"/>
  <c r="B1088" i="7"/>
  <c r="B1089" i="7"/>
  <c r="B1090" i="7"/>
  <c r="B1091" i="7"/>
  <c r="B1092" i="7"/>
  <c r="B1093" i="7"/>
  <c r="B1094" i="7"/>
  <c r="B1095" i="7"/>
  <c r="B1096" i="7"/>
  <c r="B1097" i="7"/>
  <c r="B1098" i="7"/>
  <c r="B1099" i="7"/>
  <c r="B1100" i="7"/>
  <c r="B1101" i="7"/>
  <c r="B1102" i="7"/>
  <c r="B1103" i="7"/>
  <c r="B1104" i="7"/>
  <c r="B1105" i="7"/>
  <c r="B1106" i="7"/>
  <c r="B1107" i="7"/>
  <c r="B1108" i="7"/>
  <c r="B1109" i="7"/>
  <c r="B1110" i="7"/>
  <c r="B1111" i="7"/>
  <c r="B1112" i="7"/>
  <c r="B1113" i="7"/>
  <c r="B1114" i="7"/>
  <c r="B1115" i="7"/>
  <c r="B1116" i="7"/>
  <c r="B1117" i="7"/>
  <c r="B1118" i="7"/>
  <c r="B1119" i="7"/>
  <c r="B1120" i="7"/>
  <c r="B1121" i="7"/>
  <c r="B1122" i="7"/>
  <c r="B1123" i="7"/>
  <c r="B1124" i="7"/>
  <c r="B1125" i="7"/>
  <c r="B1126" i="7"/>
  <c r="B1127" i="7"/>
  <c r="B1128" i="7"/>
  <c r="B1129" i="7"/>
  <c r="B1130" i="7"/>
  <c r="B1131" i="7"/>
  <c r="B1132" i="7"/>
  <c r="B1133" i="7"/>
  <c r="B1134" i="7"/>
  <c r="B1135" i="7"/>
  <c r="B1136" i="7"/>
  <c r="B1137" i="7"/>
  <c r="B1138" i="7"/>
  <c r="B1139" i="7"/>
  <c r="B1140" i="7"/>
  <c r="B1141" i="7"/>
  <c r="B1142" i="7"/>
  <c r="B1143" i="7"/>
  <c r="B1144" i="7"/>
  <c r="B1145" i="7"/>
  <c r="B1146" i="7"/>
  <c r="B1147" i="7"/>
  <c r="B1148" i="7"/>
  <c r="B1149" i="7"/>
  <c r="B1150" i="7"/>
  <c r="B1151" i="7"/>
  <c r="B1152" i="7"/>
  <c r="B1153" i="7"/>
  <c r="B1154" i="7"/>
  <c r="B1155" i="7"/>
  <c r="B1156" i="7"/>
  <c r="B1157" i="7"/>
  <c r="B1158" i="7"/>
  <c r="B1159" i="7"/>
  <c r="B1160" i="7"/>
  <c r="B1161" i="7"/>
  <c r="B1162" i="7"/>
  <c r="B1163" i="7"/>
  <c r="B1164" i="7"/>
  <c r="B1165" i="7"/>
  <c r="B1166" i="7"/>
  <c r="B1167" i="7"/>
  <c r="B1168" i="7"/>
  <c r="B1169" i="7"/>
  <c r="B1170" i="7"/>
  <c r="B1171" i="7"/>
  <c r="B1172" i="7"/>
  <c r="B1173" i="7"/>
  <c r="B1174" i="7"/>
  <c r="B1175" i="7"/>
  <c r="B1176" i="7"/>
  <c r="B1177" i="7"/>
  <c r="B1178" i="7"/>
  <c r="B1179" i="7"/>
  <c r="B1180" i="7"/>
  <c r="B1181" i="7"/>
  <c r="B1182" i="7"/>
  <c r="B1183" i="7"/>
  <c r="B1184" i="7"/>
  <c r="B1185" i="7"/>
  <c r="B1186" i="7"/>
  <c r="B1187" i="7"/>
  <c r="B1188" i="7"/>
  <c r="B1189" i="7"/>
  <c r="B1190" i="7"/>
  <c r="B1191" i="7"/>
  <c r="B1192" i="7"/>
  <c r="B1193" i="7"/>
  <c r="B1194" i="7"/>
  <c r="B1195" i="7"/>
  <c r="B1196" i="7"/>
  <c r="B1197" i="7"/>
  <c r="B1198" i="7"/>
  <c r="B1199" i="7"/>
  <c r="B1200" i="7"/>
  <c r="B1201" i="7"/>
  <c r="B1202" i="7"/>
  <c r="B1203" i="7"/>
  <c r="B1204" i="7"/>
  <c r="B1205" i="7"/>
  <c r="B1206" i="7"/>
  <c r="B1207" i="7"/>
  <c r="B1208" i="7"/>
  <c r="B1209" i="7"/>
  <c r="B1210" i="7"/>
  <c r="B1211" i="7"/>
  <c r="B1212" i="7"/>
  <c r="B1213" i="7"/>
  <c r="B1214" i="7"/>
  <c r="B1215" i="7"/>
  <c r="B1216" i="7"/>
  <c r="B1217" i="7"/>
  <c r="B1218" i="7"/>
  <c r="B1219" i="7"/>
  <c r="B1220" i="7"/>
  <c r="B1221" i="7"/>
  <c r="B1222" i="7"/>
  <c r="B1223" i="7"/>
  <c r="B1224" i="7"/>
  <c r="B1225" i="7"/>
  <c r="B1226" i="7"/>
  <c r="B1227" i="7"/>
  <c r="B1228" i="7"/>
  <c r="B1229" i="7"/>
  <c r="B1230" i="7"/>
  <c r="B1231" i="7"/>
  <c r="B1232" i="7"/>
  <c r="B1233" i="7"/>
  <c r="B1234" i="7"/>
  <c r="B1235" i="7"/>
  <c r="B1236" i="7"/>
  <c r="B1237" i="7"/>
  <c r="B1238" i="7"/>
  <c r="B1239" i="7"/>
  <c r="B1240" i="7"/>
  <c r="B1241" i="7"/>
  <c r="B1242" i="7"/>
  <c r="B1243" i="7"/>
  <c r="B1244" i="7"/>
  <c r="B1245" i="7"/>
  <c r="B1246" i="7"/>
  <c r="B1247" i="7"/>
  <c r="B1248" i="7"/>
  <c r="B1249" i="7"/>
  <c r="B1250" i="7"/>
  <c r="B1251" i="7"/>
  <c r="B1252" i="7"/>
  <c r="B1253" i="7"/>
  <c r="B1254" i="7"/>
  <c r="B1255" i="7"/>
  <c r="B1256" i="7"/>
  <c r="B1257" i="7"/>
  <c r="B1258" i="7"/>
  <c r="B1259" i="7"/>
  <c r="B1260" i="7"/>
  <c r="B1261" i="7"/>
  <c r="B1262" i="7"/>
  <c r="B1263" i="7"/>
  <c r="B1264" i="7"/>
  <c r="B1265" i="7"/>
  <c r="B1266" i="7"/>
  <c r="B1267" i="7"/>
  <c r="B1268" i="7"/>
  <c r="B1269" i="7"/>
  <c r="B1270" i="7"/>
  <c r="B1271" i="7"/>
  <c r="B1272" i="7"/>
  <c r="B1273" i="7"/>
  <c r="B1274" i="7"/>
  <c r="B1275" i="7"/>
  <c r="B1276" i="7"/>
  <c r="B1277" i="7"/>
  <c r="B1278" i="7"/>
  <c r="B1279" i="7"/>
  <c r="B1280" i="7"/>
  <c r="B1281" i="7"/>
  <c r="B1282" i="7"/>
  <c r="B1283" i="7"/>
  <c r="B1284" i="7"/>
  <c r="B1285" i="7"/>
  <c r="B1286" i="7"/>
  <c r="B1287" i="7"/>
  <c r="B1288" i="7"/>
  <c r="B1289" i="7"/>
  <c r="B1290" i="7"/>
  <c r="B1291" i="7"/>
  <c r="B1292" i="7"/>
  <c r="B1293" i="7"/>
  <c r="B1294" i="7"/>
  <c r="B1295" i="7"/>
  <c r="B1296" i="7"/>
  <c r="B1297" i="7"/>
  <c r="B1298" i="7"/>
  <c r="B1299" i="7"/>
  <c r="B1300" i="7"/>
  <c r="B1301" i="7"/>
  <c r="B1302" i="7"/>
  <c r="B1303" i="7"/>
  <c r="B1304" i="7"/>
  <c r="B1305" i="7"/>
  <c r="B1306" i="7"/>
  <c r="B1307" i="7"/>
  <c r="B1308" i="7"/>
  <c r="B1309" i="7"/>
  <c r="B1310" i="7"/>
  <c r="B1311" i="7"/>
  <c r="B1312" i="7"/>
  <c r="B1313" i="7"/>
  <c r="B1314" i="7"/>
  <c r="B1315" i="7"/>
  <c r="B1316" i="7"/>
  <c r="B1317" i="7"/>
  <c r="B1318" i="7"/>
  <c r="B1319" i="7"/>
  <c r="B1320" i="7"/>
  <c r="B1321" i="7"/>
  <c r="B1322" i="7"/>
  <c r="B1323" i="7"/>
  <c r="B1324" i="7"/>
  <c r="B1325" i="7"/>
  <c r="B1326" i="7"/>
  <c r="B1327" i="7"/>
  <c r="B1328" i="7"/>
  <c r="B1329" i="7"/>
  <c r="B1330" i="7"/>
  <c r="B1331" i="7"/>
  <c r="B1332" i="7"/>
  <c r="B1333" i="7"/>
  <c r="B1334" i="7"/>
  <c r="B1335" i="7"/>
  <c r="B1336" i="7"/>
  <c r="B1337" i="7"/>
  <c r="B1338" i="7"/>
  <c r="B1339" i="7"/>
  <c r="B1340" i="7"/>
  <c r="B1341" i="7"/>
  <c r="B1342" i="7"/>
  <c r="B1343" i="7"/>
  <c r="B1344" i="7"/>
  <c r="B1345" i="7"/>
  <c r="B1346" i="7"/>
  <c r="B1347" i="7"/>
  <c r="B1348" i="7"/>
  <c r="B1349" i="7"/>
  <c r="B1350" i="7"/>
  <c r="B1351" i="7"/>
  <c r="B1352" i="7"/>
  <c r="B1353" i="7"/>
  <c r="B1354" i="7"/>
  <c r="B1355" i="7"/>
  <c r="B1356" i="7"/>
  <c r="B1357" i="7"/>
  <c r="B1358" i="7"/>
  <c r="B1359" i="7"/>
  <c r="B1360" i="7"/>
  <c r="B1361" i="7"/>
  <c r="B1362" i="7"/>
  <c r="B1363" i="7"/>
  <c r="B1364" i="7"/>
  <c r="B1365" i="7"/>
  <c r="B1366" i="7"/>
  <c r="B1367" i="7"/>
  <c r="B1368" i="7"/>
  <c r="B1369" i="7"/>
  <c r="B1370" i="7"/>
  <c r="B1371" i="7"/>
  <c r="B1372" i="7"/>
  <c r="B1373" i="7"/>
  <c r="B1374" i="7"/>
  <c r="B1375" i="7"/>
  <c r="B1376" i="7"/>
  <c r="B1377" i="7"/>
  <c r="B1378" i="7"/>
  <c r="B1379" i="7"/>
  <c r="B1380" i="7"/>
  <c r="B1381" i="7"/>
  <c r="B1382" i="7"/>
  <c r="B1383" i="7"/>
  <c r="B1384" i="7"/>
  <c r="B1385" i="7"/>
  <c r="B1386" i="7"/>
  <c r="B1387" i="7"/>
  <c r="B1388" i="7"/>
  <c r="B1389" i="7"/>
  <c r="B1390" i="7"/>
  <c r="B1391" i="7"/>
  <c r="B1392" i="7"/>
  <c r="B1393" i="7"/>
  <c r="B1394" i="7"/>
  <c r="B1395" i="7"/>
  <c r="B1396" i="7"/>
  <c r="B1397" i="7"/>
  <c r="B1398" i="7"/>
  <c r="B1399" i="7"/>
  <c r="B1400" i="7"/>
  <c r="B1401" i="7"/>
  <c r="B1402" i="7"/>
  <c r="B1403" i="7"/>
  <c r="B1404" i="7"/>
  <c r="B1405" i="7"/>
  <c r="B1406" i="7"/>
  <c r="B1407" i="7"/>
  <c r="B1408" i="7"/>
  <c r="B1409" i="7"/>
  <c r="B1410" i="7"/>
  <c r="B1411" i="7"/>
  <c r="B1412" i="7"/>
  <c r="B1413" i="7"/>
  <c r="B1414" i="7"/>
  <c r="B1415" i="7"/>
  <c r="B1416" i="7"/>
  <c r="B1417" i="7"/>
  <c r="B1418" i="7"/>
  <c r="B1419" i="7"/>
  <c r="B1420" i="7"/>
  <c r="B1421" i="7"/>
  <c r="B1422" i="7"/>
  <c r="B1423" i="7"/>
  <c r="B1424" i="7"/>
  <c r="B1425" i="7"/>
  <c r="B1426" i="7"/>
  <c r="B1427" i="7"/>
  <c r="B1428" i="7"/>
  <c r="B1429" i="7"/>
  <c r="B1430" i="7"/>
  <c r="B1431" i="7"/>
  <c r="B1432" i="7"/>
  <c r="B1433" i="7"/>
  <c r="B1434" i="7"/>
  <c r="B1435" i="7"/>
  <c r="B1436" i="7"/>
  <c r="B1437" i="7"/>
  <c r="B1438" i="7"/>
  <c r="B1439" i="7"/>
  <c r="B1440" i="7"/>
  <c r="B1441" i="7"/>
  <c r="B1442" i="7"/>
  <c r="B1443" i="7"/>
  <c r="B1444" i="7"/>
  <c r="B1445" i="7"/>
  <c r="B1446" i="7"/>
  <c r="B1447" i="7"/>
  <c r="B1448" i="7"/>
  <c r="B1449" i="7"/>
  <c r="B1450" i="7"/>
  <c r="B1451" i="7"/>
  <c r="B1452" i="7"/>
  <c r="B1453" i="7"/>
  <c r="B1454" i="7"/>
  <c r="B1455" i="7"/>
  <c r="B1456" i="7"/>
  <c r="B1457" i="7"/>
  <c r="B1458" i="7"/>
  <c r="B1459" i="7"/>
  <c r="B1460" i="7"/>
  <c r="B1461" i="7"/>
  <c r="B1462" i="7"/>
  <c r="B1463" i="7"/>
  <c r="B1464" i="7"/>
  <c r="B1465" i="7"/>
  <c r="B1466" i="7"/>
  <c r="B1467" i="7"/>
  <c r="B1468" i="7"/>
  <c r="B1469" i="7"/>
  <c r="B1470" i="7"/>
  <c r="B1471" i="7"/>
  <c r="B1472" i="7"/>
  <c r="B1473" i="7"/>
  <c r="B1474" i="7"/>
  <c r="B1475" i="7"/>
  <c r="B1476" i="7"/>
  <c r="B1477" i="7"/>
  <c r="B1478" i="7"/>
  <c r="B1479" i="7"/>
  <c r="B1480" i="7"/>
  <c r="B1481" i="7"/>
  <c r="B1482" i="7"/>
  <c r="B1483" i="7"/>
  <c r="B1484" i="7"/>
  <c r="B1485" i="7"/>
  <c r="B1486" i="7"/>
  <c r="B1487" i="7"/>
  <c r="B1488" i="7"/>
  <c r="B1489" i="7"/>
  <c r="B1490" i="7"/>
  <c r="B1491" i="7"/>
  <c r="B1492" i="7"/>
  <c r="B1493" i="7"/>
  <c r="B1494" i="7"/>
  <c r="B1495" i="7"/>
  <c r="B1496" i="7"/>
  <c r="B1497" i="7"/>
  <c r="B1498" i="7"/>
  <c r="B1499" i="7"/>
  <c r="B1500" i="7"/>
  <c r="B1501" i="7"/>
  <c r="B1502" i="7"/>
  <c r="B1503" i="7"/>
  <c r="B1504" i="7"/>
  <c r="B1505" i="7"/>
  <c r="B1506" i="7"/>
  <c r="B1507" i="7"/>
  <c r="B1508" i="7"/>
  <c r="B1509" i="7"/>
  <c r="B1510" i="7"/>
  <c r="B1511" i="7"/>
  <c r="B1512" i="7"/>
  <c r="B1513" i="7"/>
  <c r="B1514" i="7"/>
  <c r="B1515" i="7"/>
  <c r="B1516" i="7"/>
  <c r="B1517" i="7"/>
  <c r="B1518" i="7"/>
  <c r="B1519" i="7"/>
  <c r="B1520" i="7"/>
  <c r="B1521" i="7"/>
  <c r="B1522" i="7"/>
  <c r="B1523" i="7"/>
  <c r="B1524" i="7"/>
  <c r="B1525" i="7"/>
  <c r="B1526" i="7"/>
  <c r="B1527" i="7"/>
  <c r="B1528" i="7"/>
  <c r="B1529" i="7"/>
  <c r="B1530" i="7"/>
  <c r="B1531" i="7"/>
  <c r="B1532" i="7"/>
  <c r="B1533" i="7"/>
  <c r="B1534" i="7"/>
  <c r="B1535" i="7"/>
  <c r="B1536" i="7"/>
  <c r="B1537" i="7"/>
  <c r="B1538" i="7"/>
  <c r="B1539" i="7"/>
  <c r="B1540" i="7"/>
  <c r="B1541" i="7"/>
  <c r="B1542" i="7"/>
  <c r="B1543" i="7"/>
  <c r="B1544" i="7"/>
  <c r="B1545" i="7"/>
  <c r="B1546" i="7"/>
  <c r="B1547" i="7"/>
  <c r="B1548" i="7"/>
  <c r="B1549" i="7"/>
  <c r="B1550" i="7"/>
  <c r="B1551" i="7"/>
  <c r="B1552" i="7"/>
  <c r="B1553" i="7"/>
  <c r="B1554" i="7"/>
  <c r="B1555" i="7"/>
  <c r="B1556" i="7"/>
  <c r="B1557" i="7"/>
  <c r="B1558" i="7"/>
  <c r="B1559" i="7"/>
  <c r="B1560" i="7"/>
  <c r="B1561" i="7"/>
  <c r="B1562" i="7"/>
  <c r="B1563" i="7"/>
  <c r="B1564" i="7"/>
  <c r="B1565" i="7"/>
  <c r="B1566" i="7"/>
  <c r="B1567" i="7"/>
  <c r="B1568" i="7"/>
  <c r="B1569" i="7"/>
  <c r="B1570" i="7"/>
  <c r="B1571" i="7"/>
  <c r="B1572" i="7"/>
  <c r="B1573" i="7"/>
  <c r="B1574" i="7"/>
  <c r="B1575" i="7"/>
  <c r="B1576" i="7"/>
  <c r="B1577" i="7"/>
  <c r="B1578" i="7"/>
  <c r="B1579" i="7"/>
  <c r="B1580" i="7"/>
  <c r="B1581" i="7"/>
  <c r="B1582" i="7"/>
  <c r="B1583" i="7"/>
  <c r="B1584" i="7"/>
  <c r="B1585" i="7"/>
  <c r="B1586" i="7"/>
  <c r="B1587" i="7"/>
  <c r="B1588" i="7"/>
  <c r="B1589" i="7"/>
  <c r="B1590" i="7"/>
  <c r="B1591" i="7"/>
  <c r="B1592" i="7"/>
  <c r="B1593" i="7"/>
  <c r="B1594" i="7"/>
  <c r="B1595" i="7"/>
  <c r="B1596" i="7"/>
  <c r="B1597" i="7"/>
  <c r="B1598" i="7"/>
  <c r="B1599" i="7"/>
  <c r="B1600" i="7"/>
  <c r="B1601" i="7"/>
  <c r="B1602" i="7"/>
  <c r="B1603" i="7"/>
  <c r="B1604" i="7"/>
  <c r="B1605" i="7"/>
  <c r="B1606" i="7"/>
  <c r="B1607" i="7"/>
  <c r="B1608" i="7"/>
  <c r="B1609" i="7"/>
  <c r="B1610" i="7"/>
  <c r="B1611" i="7"/>
  <c r="B1612" i="7"/>
  <c r="B1613" i="7"/>
  <c r="B1614" i="7"/>
  <c r="B1615" i="7"/>
  <c r="B1616" i="7"/>
  <c r="B1617" i="7"/>
  <c r="B1618" i="7"/>
  <c r="B1619" i="7"/>
  <c r="B1620" i="7"/>
  <c r="B1621" i="7"/>
  <c r="B1622" i="7"/>
  <c r="B1623" i="7"/>
  <c r="B1624" i="7"/>
  <c r="B1625" i="7"/>
  <c r="B1626" i="7"/>
  <c r="B1627" i="7"/>
  <c r="B1628" i="7"/>
  <c r="B1629" i="7"/>
  <c r="B1630" i="7"/>
  <c r="B1631" i="7"/>
  <c r="B1632" i="7"/>
  <c r="B1633" i="7"/>
  <c r="B1634" i="7"/>
  <c r="B1635" i="7"/>
  <c r="B1636" i="7"/>
  <c r="B1637" i="7"/>
  <c r="B1638" i="7"/>
  <c r="B1639" i="7"/>
  <c r="B1640" i="7"/>
  <c r="B1641" i="7"/>
  <c r="B1642" i="7"/>
  <c r="B1643" i="7"/>
  <c r="B1644" i="7"/>
  <c r="B1645" i="7"/>
  <c r="B1646" i="7"/>
  <c r="B1647" i="7"/>
  <c r="B1648" i="7"/>
  <c r="B1649" i="7"/>
  <c r="B1650" i="7"/>
  <c r="B1651" i="7"/>
  <c r="B1652" i="7"/>
  <c r="B1653" i="7"/>
  <c r="B1654" i="7"/>
  <c r="B1655" i="7"/>
  <c r="B1656" i="7"/>
  <c r="B1657" i="7"/>
  <c r="B1658" i="7"/>
  <c r="B1659" i="7"/>
  <c r="B1660" i="7"/>
  <c r="B1661" i="7"/>
  <c r="B1662" i="7"/>
  <c r="B1663" i="7"/>
  <c r="B1664" i="7"/>
  <c r="B1665" i="7"/>
  <c r="B1666" i="7"/>
  <c r="B1667" i="7"/>
  <c r="B1668" i="7"/>
  <c r="B1669" i="7"/>
  <c r="B1670" i="7"/>
  <c r="B1671" i="7"/>
  <c r="B1672" i="7"/>
  <c r="B1673" i="7"/>
  <c r="B1674" i="7"/>
  <c r="B1675" i="7"/>
  <c r="B1676" i="7"/>
  <c r="B1677" i="7"/>
  <c r="B1678" i="7"/>
  <c r="B1679" i="7"/>
  <c r="B1680" i="7"/>
  <c r="B1681" i="7"/>
  <c r="B1682" i="7"/>
  <c r="B1683" i="7"/>
  <c r="B1684" i="7"/>
  <c r="B1685" i="7"/>
  <c r="B1686" i="7"/>
  <c r="B1687" i="7"/>
  <c r="B1688" i="7"/>
  <c r="B1689" i="7"/>
  <c r="B1690" i="7"/>
  <c r="B1691" i="7"/>
  <c r="B1692" i="7"/>
  <c r="B1693" i="7"/>
  <c r="B1694" i="7"/>
  <c r="B1695" i="7"/>
  <c r="B1696" i="7"/>
  <c r="B1697" i="7"/>
  <c r="B1698" i="7"/>
  <c r="B1699" i="7"/>
  <c r="B1700" i="7"/>
  <c r="B1701" i="7"/>
  <c r="B1702" i="7"/>
  <c r="B1703" i="7"/>
  <c r="B1704" i="7"/>
  <c r="B1705" i="7"/>
  <c r="B1706" i="7"/>
  <c r="B1707" i="7"/>
  <c r="B1708" i="7"/>
  <c r="B1709" i="7"/>
  <c r="B1710" i="7"/>
  <c r="B1711" i="7"/>
  <c r="B1712" i="7"/>
  <c r="B1713" i="7"/>
  <c r="B1714" i="7"/>
  <c r="B1715" i="7"/>
  <c r="B1716" i="7"/>
  <c r="B1717" i="7"/>
  <c r="B1718" i="7"/>
  <c r="B1719" i="7"/>
  <c r="B1720" i="7"/>
  <c r="B1721" i="7"/>
  <c r="B1722" i="7"/>
  <c r="B1723" i="7"/>
  <c r="B1724" i="7"/>
  <c r="B1725" i="7"/>
  <c r="B1726" i="7"/>
  <c r="B1727" i="7"/>
  <c r="B1728" i="7"/>
  <c r="B1729" i="7"/>
  <c r="B1730" i="7"/>
  <c r="B1731" i="7"/>
  <c r="B1732" i="7"/>
  <c r="B1733" i="7"/>
  <c r="B1734" i="7"/>
  <c r="B1735" i="7"/>
  <c r="B1736" i="7"/>
  <c r="B1737" i="7"/>
  <c r="B1738" i="7"/>
  <c r="B3" i="7"/>
  <c r="S6" i="6"/>
  <c r="R6" i="6"/>
  <c r="Q6" i="6"/>
  <c r="D6" i="6"/>
  <c r="C6" i="6"/>
  <c r="B6" i="6"/>
  <c r="AE6" i="8" l="1"/>
  <c r="G6" i="6"/>
  <c r="H6" i="6" s="1"/>
  <c r="AE5" i="8" l="1"/>
  <c r="AB4" i="8" s="1"/>
</calcChain>
</file>

<file path=xl/sharedStrings.xml><?xml version="1.0" encoding="utf-8"?>
<sst xmlns="http://schemas.openxmlformats.org/spreadsheetml/2006/main" count="8840" uniqueCount="5368">
  <si>
    <t>【様式】</t>
    <rPh sb="1" eb="3">
      <t>ヨウシキ</t>
    </rPh>
    <phoneticPr fontId="2"/>
  </si>
  <si>
    <t>農業委員会サポートシステム利用状況アンケート調査票（四半期毎）</t>
    <rPh sb="0" eb="2">
      <t>ノウギョウ</t>
    </rPh>
    <rPh sb="2" eb="5">
      <t>イインカイ</t>
    </rPh>
    <rPh sb="13" eb="15">
      <t>リヨウ</t>
    </rPh>
    <rPh sb="15" eb="17">
      <t>ジョウキョウ</t>
    </rPh>
    <rPh sb="22" eb="25">
      <t>チョウサヒョウ</t>
    </rPh>
    <rPh sb="26" eb="30">
      <t>シハンキゴト</t>
    </rPh>
    <phoneticPr fontId="2"/>
  </si>
  <si>
    <t>（回答者の皆様へ）回答専用欄（太線枠内の黄色部分）内に記入してください。</t>
    <rPh sb="1" eb="4">
      <t>カイトウシャ</t>
    </rPh>
    <rPh sb="5" eb="7">
      <t>ミナサマ</t>
    </rPh>
    <rPh sb="9" eb="11">
      <t>カイトウ</t>
    </rPh>
    <rPh sb="11" eb="13">
      <t>センヨウ</t>
    </rPh>
    <rPh sb="13" eb="14">
      <t>ラン</t>
    </rPh>
    <rPh sb="15" eb="17">
      <t>フトセン</t>
    </rPh>
    <rPh sb="17" eb="19">
      <t>ワクナイ</t>
    </rPh>
    <rPh sb="20" eb="22">
      <t>キイロ</t>
    </rPh>
    <rPh sb="22" eb="24">
      <t>ブブン</t>
    </rPh>
    <rPh sb="25" eb="26">
      <t>ナイ</t>
    </rPh>
    <rPh sb="27" eb="29">
      <t>キニュウ</t>
    </rPh>
    <phoneticPr fontId="2"/>
  </si>
  <si>
    <t>都道府県名</t>
    <rPh sb="0" eb="4">
      <t>トドウフケン</t>
    </rPh>
    <rPh sb="4" eb="5">
      <t>メイ</t>
    </rPh>
    <phoneticPr fontId="2"/>
  </si>
  <si>
    <t>市町村名</t>
    <rPh sb="0" eb="3">
      <t>シチョウソン</t>
    </rPh>
    <rPh sb="3" eb="4">
      <t>メイ</t>
    </rPh>
    <phoneticPr fontId="2"/>
  </si>
  <si>
    <t>(農業委員会)</t>
    <rPh sb="1" eb="3">
      <t>ノウギョウ</t>
    </rPh>
    <rPh sb="3" eb="6">
      <t>イインカイ</t>
    </rPh>
    <phoneticPr fontId="2"/>
  </si>
  <si>
    <t>記入者名</t>
    <rPh sb="0" eb="3">
      <t>キニュウシャ</t>
    </rPh>
    <rPh sb="3" eb="4">
      <t>メイ</t>
    </rPh>
    <phoneticPr fontId="2"/>
  </si>
  <si>
    <t>役　　職</t>
    <rPh sb="0" eb="1">
      <t>ヤク</t>
    </rPh>
    <rPh sb="3" eb="4">
      <t>ショク</t>
    </rPh>
    <phoneticPr fontId="2"/>
  </si>
  <si>
    <t>記  入  日</t>
    <rPh sb="0" eb="1">
      <t>キ</t>
    </rPh>
    <rPh sb="3" eb="4">
      <t>イ</t>
    </rPh>
    <rPh sb="6" eb="7">
      <t>ビ</t>
    </rPh>
    <phoneticPr fontId="2"/>
  </si>
  <si>
    <t>１．農業委員会サポートシステム（以下、サポートシステム）の利用状況について</t>
    <rPh sb="2" eb="4">
      <t>ノウギョウ</t>
    </rPh>
    <rPh sb="4" eb="7">
      <t>イインカイ</t>
    </rPh>
    <rPh sb="16" eb="18">
      <t>イカ</t>
    </rPh>
    <rPh sb="29" eb="31">
      <t>リヨウ</t>
    </rPh>
    <rPh sb="31" eb="33">
      <t>ジョウキョウ</t>
    </rPh>
    <phoneticPr fontId="2"/>
  </si>
  <si>
    <t>（１）サポートシステムの利用状況を回答してください。</t>
    <rPh sb="12" eb="14">
      <t>リヨウ</t>
    </rPh>
    <rPh sb="14" eb="16">
      <t>ジョウキョウ</t>
    </rPh>
    <rPh sb="17" eb="19">
      <t>カイトウ</t>
    </rPh>
    <phoneticPr fontId="2"/>
  </si>
  <si>
    <t>①一本化（サポートシステムのみ利用）</t>
    <rPh sb="1" eb="4">
      <t>イッポンカ</t>
    </rPh>
    <rPh sb="15" eb="17">
      <t>リヨウ</t>
    </rPh>
    <phoneticPr fontId="2"/>
  </si>
  <si>
    <t>→２は回答不要です</t>
    <phoneticPr fontId="2"/>
  </si>
  <si>
    <t>②二重管理（既存台帳システムと併用）</t>
    <rPh sb="6" eb="10">
      <t>キゾンダイチョウ</t>
    </rPh>
    <rPh sb="15" eb="17">
      <t>ヘイヨウ</t>
    </rPh>
    <phoneticPr fontId="2"/>
  </si>
  <si>
    <t>→２を回答してください</t>
    <phoneticPr fontId="2"/>
  </si>
  <si>
    <t>③利用していない（既存台帳システムのみ）</t>
    <phoneticPr fontId="2"/>
  </si>
  <si>
    <r>
      <t>（２）</t>
    </r>
    <r>
      <rPr>
        <sz val="11"/>
        <color rgb="FF0070C0"/>
        <rFont val="メイリオ"/>
        <family val="3"/>
        <charset val="128"/>
      </rPr>
      <t>【（１）で①②と回答した委員会】</t>
    </r>
    <r>
      <rPr>
        <sz val="11"/>
        <color theme="1"/>
        <rFont val="メイリオ"/>
        <family val="3"/>
        <charset val="128"/>
      </rPr>
      <t>サポートシステムの更新頻度を回答してください。</t>
    </r>
    <rPh sb="11" eb="13">
      <t>カイトウ</t>
    </rPh>
    <rPh sb="15" eb="18">
      <t>イインカイ</t>
    </rPh>
    <rPh sb="28" eb="32">
      <t>コウシンヒンド</t>
    </rPh>
    <rPh sb="33" eb="35">
      <t>カイトウ</t>
    </rPh>
    <phoneticPr fontId="2"/>
  </si>
  <si>
    <t>（１）既存台帳システムのベンダ名（会社・業者名）を回答してください。</t>
    <rPh sb="3" eb="5">
      <t>キゾン</t>
    </rPh>
    <rPh sb="5" eb="7">
      <t>ダイチョウ</t>
    </rPh>
    <rPh sb="15" eb="16">
      <t>メイ</t>
    </rPh>
    <rPh sb="17" eb="19">
      <t>カイシャ</t>
    </rPh>
    <rPh sb="20" eb="22">
      <t>ギョウシャ</t>
    </rPh>
    <rPh sb="22" eb="23">
      <t>メイ</t>
    </rPh>
    <rPh sb="25" eb="27">
      <t>カイトウ</t>
    </rPh>
    <phoneticPr fontId="2"/>
  </si>
  <si>
    <t>（２）既存台帳システムのベンダとの保守契約状況を回答してください。</t>
    <rPh sb="3" eb="7">
      <t>キゾンダイチョウ</t>
    </rPh>
    <rPh sb="17" eb="19">
      <t>ホシュ</t>
    </rPh>
    <rPh sb="19" eb="21">
      <t>ケイヤク</t>
    </rPh>
    <rPh sb="21" eb="23">
      <t>ジョウキョウ</t>
    </rPh>
    <rPh sb="24" eb="26">
      <t>カイトウ</t>
    </rPh>
    <phoneticPr fontId="2"/>
  </si>
  <si>
    <r>
      <t>①保守契約を結んでいる　</t>
    </r>
    <r>
      <rPr>
        <sz val="11"/>
        <color rgb="FF0070C0"/>
        <rFont val="メイリオ"/>
        <family val="3"/>
        <charset val="128"/>
      </rPr>
      <t>→　（３）を回答してください</t>
    </r>
    <rPh sb="1" eb="3">
      <t>ホシュ</t>
    </rPh>
    <rPh sb="3" eb="5">
      <t>ケイヤク</t>
    </rPh>
    <rPh sb="6" eb="7">
      <t>ムス</t>
    </rPh>
    <rPh sb="18" eb="20">
      <t>カイトウ</t>
    </rPh>
    <phoneticPr fontId="2"/>
  </si>
  <si>
    <t>②既に保守契約は終了している</t>
    <rPh sb="1" eb="2">
      <t>スデ</t>
    </rPh>
    <rPh sb="3" eb="5">
      <t>ホシュ</t>
    </rPh>
    <rPh sb="5" eb="7">
      <t>ケイヤク</t>
    </rPh>
    <rPh sb="8" eb="10">
      <t>シュウリョウ</t>
    </rPh>
    <phoneticPr fontId="2"/>
  </si>
  <si>
    <r>
      <t>（３）</t>
    </r>
    <r>
      <rPr>
        <sz val="11"/>
        <color rgb="FF0070C0"/>
        <rFont val="メイリオ"/>
        <family val="3"/>
        <charset val="128"/>
      </rPr>
      <t>【（２）で①と回答した委員会】</t>
    </r>
    <r>
      <rPr>
        <sz val="11"/>
        <color theme="1"/>
        <rFont val="メイリオ"/>
        <family val="3"/>
        <charset val="128"/>
      </rPr>
      <t>既存台帳システムの保守契約期限を回答してください。</t>
    </r>
    <rPh sb="10" eb="12">
      <t>カイトウ</t>
    </rPh>
    <rPh sb="14" eb="17">
      <t>イインカイ</t>
    </rPh>
    <rPh sb="18" eb="20">
      <t>キゾン</t>
    </rPh>
    <rPh sb="20" eb="22">
      <t>ダイチョウ</t>
    </rPh>
    <rPh sb="27" eb="29">
      <t>ホシュ</t>
    </rPh>
    <rPh sb="29" eb="31">
      <t>ケイヤク</t>
    </rPh>
    <rPh sb="31" eb="33">
      <t>キゲン</t>
    </rPh>
    <rPh sb="34" eb="36">
      <t>カイトウ</t>
    </rPh>
    <phoneticPr fontId="2"/>
  </si>
  <si>
    <t>農業委員会サポートシステムで管理されている農地情報の</t>
    <rPh sb="0" eb="5">
      <t>ノウギョウイインカイ</t>
    </rPh>
    <rPh sb="14" eb="16">
      <t>カンリ</t>
    </rPh>
    <rPh sb="21" eb="23">
      <t>ノウチ</t>
    </rPh>
    <rPh sb="23" eb="25">
      <t>ジョウホウ</t>
    </rPh>
    <phoneticPr fontId="2"/>
  </si>
  <si>
    <t>が最新</t>
    <rPh sb="1" eb="3">
      <t>サイシン</t>
    </rPh>
    <phoneticPr fontId="2"/>
  </si>
  <si>
    <t>①住基・固定突合アプリを使って照合済み</t>
    <rPh sb="1" eb="3">
      <t>ジュウキ</t>
    </rPh>
    <rPh sb="4" eb="6">
      <t>コテイ</t>
    </rPh>
    <rPh sb="6" eb="8">
      <t>トツゴウ</t>
    </rPh>
    <rPh sb="12" eb="13">
      <t>ツカ</t>
    </rPh>
    <rPh sb="15" eb="17">
      <t>ショウゴウ</t>
    </rPh>
    <rPh sb="17" eb="18">
      <t>ズ</t>
    </rPh>
    <phoneticPr fontId="2"/>
  </si>
  <si>
    <t>②住基・固定突合アプリを使って照合中（エラーチェック中など）</t>
    <rPh sb="1" eb="3">
      <t>ジュウキ</t>
    </rPh>
    <rPh sb="4" eb="6">
      <t>コテイ</t>
    </rPh>
    <rPh sb="6" eb="8">
      <t>トツゴウ</t>
    </rPh>
    <rPh sb="12" eb="13">
      <t>ツカ</t>
    </rPh>
    <rPh sb="15" eb="17">
      <t>ショウゴウ</t>
    </rPh>
    <rPh sb="17" eb="18">
      <t>チュウ</t>
    </rPh>
    <rPh sb="26" eb="27">
      <t>チュウ</t>
    </rPh>
    <phoneticPr fontId="2"/>
  </si>
  <si>
    <t>③既存台帳システムで照合済みのデータをサポートシステムに反映済み</t>
    <rPh sb="1" eb="3">
      <t>キゾン</t>
    </rPh>
    <rPh sb="3" eb="5">
      <t>ダイチョウ</t>
    </rPh>
    <rPh sb="10" eb="12">
      <t>ショウゴウ</t>
    </rPh>
    <rPh sb="12" eb="13">
      <t>ズ</t>
    </rPh>
    <rPh sb="28" eb="30">
      <t>ハンエイ</t>
    </rPh>
    <rPh sb="30" eb="31">
      <t>ズ</t>
    </rPh>
    <phoneticPr fontId="2"/>
  </si>
  <si>
    <t>④既存台帳システムで照合済みのデータをサポートシステムに反映中（エラーチェック中など）</t>
  </si>
  <si>
    <t>⑤未実施</t>
    <rPh sb="1" eb="4">
      <t>ミジッシ</t>
    </rPh>
    <phoneticPr fontId="2"/>
  </si>
  <si>
    <t>①手入力で更新していく　　　　　②CSV一括更新機能を活用する</t>
    <rPh sb="1" eb="2">
      <t>テ</t>
    </rPh>
    <rPh sb="2" eb="4">
      <t>ニュウリョク</t>
    </rPh>
    <rPh sb="5" eb="7">
      <t>コウシン</t>
    </rPh>
    <rPh sb="20" eb="22">
      <t>イッカツ</t>
    </rPh>
    <rPh sb="22" eb="24">
      <t>コウシン</t>
    </rPh>
    <rPh sb="24" eb="26">
      <t>キノウ</t>
    </rPh>
    <rPh sb="27" eb="29">
      <t>カツヨウ</t>
    </rPh>
    <phoneticPr fontId="2"/>
  </si>
  <si>
    <t>③再アップロードを実施する　　　④分からない</t>
    <rPh sb="1" eb="2">
      <t>サイ</t>
    </rPh>
    <rPh sb="9" eb="11">
      <t>ジッシ</t>
    </rPh>
    <rPh sb="17" eb="18">
      <t>ワ</t>
    </rPh>
    <phoneticPr fontId="2"/>
  </si>
  <si>
    <t>　　　２）１）を実施・開始する時期と完了予定時期を記入してください。</t>
    <rPh sb="8" eb="10">
      <t>ジッシ</t>
    </rPh>
    <rPh sb="11" eb="13">
      <t>カイシ</t>
    </rPh>
    <rPh sb="15" eb="17">
      <t>ジキ</t>
    </rPh>
    <rPh sb="18" eb="20">
      <t>カンリョウ</t>
    </rPh>
    <rPh sb="20" eb="22">
      <t>ヨテイ</t>
    </rPh>
    <rPh sb="22" eb="24">
      <t>ジキ</t>
    </rPh>
    <rPh sb="25" eb="27">
      <t>キニュウ</t>
    </rPh>
    <phoneticPr fontId="2"/>
  </si>
  <si>
    <t>年</t>
    <rPh sb="0" eb="1">
      <t>ネン</t>
    </rPh>
    <phoneticPr fontId="2"/>
  </si>
  <si>
    <t>月から実施し、</t>
    <rPh sb="0" eb="1">
      <t>ガツ</t>
    </rPh>
    <rPh sb="3" eb="5">
      <t>ジッシ</t>
    </rPh>
    <phoneticPr fontId="2"/>
  </si>
  <si>
    <t>月までに完了予定</t>
    <rPh sb="0" eb="1">
      <t>ガツ</t>
    </rPh>
    <rPh sb="4" eb="6">
      <t>カンリョウ</t>
    </rPh>
    <rPh sb="6" eb="8">
      <t>ヨテイ</t>
    </rPh>
    <phoneticPr fontId="2"/>
  </si>
  <si>
    <t>設問は以上です。ご回答ありがとうございました。</t>
    <rPh sb="0" eb="2">
      <t>セツモン</t>
    </rPh>
    <rPh sb="3" eb="5">
      <t>イジョウ</t>
    </rPh>
    <rPh sb="9" eb="11">
      <t>カイトウ</t>
    </rPh>
    <phoneticPr fontId="2"/>
  </si>
  <si>
    <r>
      <t>【転記用シート】</t>
    </r>
    <r>
      <rPr>
        <b/>
        <sz val="12"/>
        <rFont val="ＭＳ Ｐゴシック"/>
        <family val="3"/>
        <charset val="128"/>
      </rPr>
      <t>すべて自動計算で転記されます。</t>
    </r>
    <r>
      <rPr>
        <b/>
        <u val="double"/>
        <sz val="12"/>
        <rFont val="ＭＳ Ｐゴシック"/>
        <family val="3"/>
        <charset val="128"/>
      </rPr>
      <t>編集しないでください。</t>
    </r>
    <rPh sb="1" eb="3">
      <t>テンキ</t>
    </rPh>
    <rPh sb="3" eb="4">
      <t>ヨウ</t>
    </rPh>
    <rPh sb="11" eb="13">
      <t>ジドウ</t>
    </rPh>
    <rPh sb="13" eb="15">
      <t>ケイサン</t>
    </rPh>
    <rPh sb="16" eb="18">
      <t>テンキ</t>
    </rPh>
    <rPh sb="23" eb="25">
      <t>ヘンシュウ</t>
    </rPh>
    <phoneticPr fontId="12"/>
  </si>
  <si>
    <t>１．利用状況</t>
    <rPh sb="2" eb="4">
      <t>リヨウ</t>
    </rPh>
    <rPh sb="4" eb="6">
      <t>ジョウキョウ</t>
    </rPh>
    <phoneticPr fontId="2"/>
  </si>
  <si>
    <t>２．既存ベンダ情報</t>
    <rPh sb="2" eb="4">
      <t>キゾン</t>
    </rPh>
    <rPh sb="7" eb="9">
      <t>ジョウホウ</t>
    </rPh>
    <phoneticPr fontId="2"/>
  </si>
  <si>
    <t>４．</t>
    <phoneticPr fontId="2"/>
  </si>
  <si>
    <t>役職</t>
    <rPh sb="0" eb="2">
      <t>ヤクショク</t>
    </rPh>
    <phoneticPr fontId="2"/>
  </si>
  <si>
    <t>記入日</t>
    <rPh sb="0" eb="2">
      <t>キニュウ</t>
    </rPh>
    <rPh sb="2" eb="3">
      <t>ビ</t>
    </rPh>
    <phoneticPr fontId="2"/>
  </si>
  <si>
    <t>組織名</t>
    <rPh sb="0" eb="3">
      <t>ソシキメイ</t>
    </rPh>
    <phoneticPr fontId="2"/>
  </si>
  <si>
    <t>委員会コード</t>
    <rPh sb="0" eb="3">
      <t>イインカイ</t>
    </rPh>
    <phoneticPr fontId="2"/>
  </si>
  <si>
    <t>利用状況</t>
    <rPh sb="0" eb="2">
      <t>リヨウ</t>
    </rPh>
    <rPh sb="2" eb="4">
      <t>ジョウキョウ</t>
    </rPh>
    <phoneticPr fontId="2"/>
  </si>
  <si>
    <t>ベンダ名</t>
    <rPh sb="3" eb="4">
      <t>メイ</t>
    </rPh>
    <phoneticPr fontId="2"/>
  </si>
  <si>
    <t>契約状況</t>
    <rPh sb="0" eb="2">
      <t>ケイヤク</t>
    </rPh>
    <rPh sb="2" eb="4">
      <t>ジョウキョウ</t>
    </rPh>
    <phoneticPr fontId="2"/>
  </si>
  <si>
    <t>契約期限</t>
    <rPh sb="0" eb="2">
      <t>ケイヤク</t>
    </rPh>
    <rPh sb="2" eb="4">
      <t>キゲン</t>
    </rPh>
    <phoneticPr fontId="2"/>
  </si>
  <si>
    <t>住基固定との照合</t>
    <rPh sb="0" eb="2">
      <t>ジュウキ</t>
    </rPh>
    <rPh sb="2" eb="4">
      <t>コテイ</t>
    </rPh>
    <rPh sb="6" eb="8">
      <t>ショウゴウ</t>
    </rPh>
    <phoneticPr fontId="2"/>
  </si>
  <si>
    <t>最新化方法</t>
    <rPh sb="0" eb="2">
      <t>サイシン</t>
    </rPh>
    <rPh sb="2" eb="3">
      <t>カ</t>
    </rPh>
    <rPh sb="3" eb="5">
      <t>ホウホウ</t>
    </rPh>
    <phoneticPr fontId="2"/>
  </si>
  <si>
    <t>最新化実施時期</t>
    <rPh sb="0" eb="2">
      <t>サイシン</t>
    </rPh>
    <rPh sb="2" eb="3">
      <t>カ</t>
    </rPh>
    <rPh sb="3" eb="5">
      <t>ジッシ</t>
    </rPh>
    <rPh sb="5" eb="7">
      <t>ジキ</t>
    </rPh>
    <phoneticPr fontId="2"/>
  </si>
  <si>
    <t>都道府県＋市町村名</t>
    <rPh sb="0" eb="4">
      <t>トドウフケン</t>
    </rPh>
    <rPh sb="5" eb="8">
      <t>シチョウソン</t>
    </rPh>
    <rPh sb="8" eb="9">
      <t>メイ</t>
    </rPh>
    <phoneticPr fontId="2"/>
  </si>
  <si>
    <t>都道府県</t>
  </si>
  <si>
    <t>農業委員会等コード</t>
  </si>
  <si>
    <t>市町村名</t>
  </si>
  <si>
    <t>農業委員会等名称</t>
  </si>
  <si>
    <t>01北海道</t>
  </si>
  <si>
    <t>北海道</t>
    <rPh sb="0" eb="3">
      <t>ホッカイドウ</t>
    </rPh>
    <phoneticPr fontId="2"/>
  </si>
  <si>
    <t>011002</t>
  </si>
  <si>
    <t>札幌市</t>
  </si>
  <si>
    <t>札幌市農業委員会</t>
    <rPh sb="0" eb="2">
      <t>サッポロ</t>
    </rPh>
    <phoneticPr fontId="1"/>
  </si>
  <si>
    <t>012025</t>
  </si>
  <si>
    <t>函館市</t>
  </si>
  <si>
    <t>函館市農業委員会</t>
  </si>
  <si>
    <t>012033</t>
  </si>
  <si>
    <t>小樽市</t>
  </si>
  <si>
    <t>小樽市農業委員会</t>
  </si>
  <si>
    <t>012041</t>
  </si>
  <si>
    <t>旭川市</t>
  </si>
  <si>
    <t>旭川市農業委員会</t>
  </si>
  <si>
    <t>012050</t>
  </si>
  <si>
    <t>室蘭市</t>
  </si>
  <si>
    <t>012068</t>
  </si>
  <si>
    <t>釧路市</t>
  </si>
  <si>
    <t>釧路市農業委員会</t>
  </si>
  <si>
    <t>012076</t>
  </si>
  <si>
    <t>帯広市</t>
  </si>
  <si>
    <t>帯広市農業委員会</t>
  </si>
  <si>
    <t>0120841</t>
  </si>
  <si>
    <t>北見市</t>
    <rPh sb="0" eb="3">
      <t>キタミシ</t>
    </rPh>
    <phoneticPr fontId="24"/>
  </si>
  <si>
    <t>北見市第一農業委員会</t>
    <rPh sb="2" eb="3">
      <t>シ</t>
    </rPh>
    <phoneticPr fontId="25"/>
  </si>
  <si>
    <t>0120842</t>
  </si>
  <si>
    <t>北見市第二農業委員会</t>
    <rPh sb="2" eb="3">
      <t>シ</t>
    </rPh>
    <phoneticPr fontId="25"/>
  </si>
  <si>
    <t>012092</t>
  </si>
  <si>
    <t>夕張市</t>
  </si>
  <si>
    <t>夕張市農業委員会</t>
  </si>
  <si>
    <t>012106</t>
  </si>
  <si>
    <t>岩見沢市</t>
  </si>
  <si>
    <t>岩見沢市農業委員会</t>
  </si>
  <si>
    <t>012114</t>
  </si>
  <si>
    <t>網走市</t>
  </si>
  <si>
    <t>網走市農業委員会</t>
  </si>
  <si>
    <t>012122</t>
  </si>
  <si>
    <t>留萌市</t>
  </si>
  <si>
    <t>留萌市農業委員会</t>
  </si>
  <si>
    <t>012131</t>
  </si>
  <si>
    <t>苫小牧市</t>
  </si>
  <si>
    <t>苫小牧市農業委員会</t>
  </si>
  <si>
    <t>012149</t>
  </si>
  <si>
    <t>稚内市</t>
  </si>
  <si>
    <t>稚内市農業委員会</t>
  </si>
  <si>
    <t>012157</t>
  </si>
  <si>
    <t>美唄市</t>
  </si>
  <si>
    <t>美唄市農業委員会</t>
  </si>
  <si>
    <t>012165</t>
  </si>
  <si>
    <t>芦別市</t>
  </si>
  <si>
    <t>芦別市農業委員会</t>
  </si>
  <si>
    <t>012173</t>
  </si>
  <si>
    <t>江別市</t>
  </si>
  <si>
    <t>江別市農業委員会</t>
  </si>
  <si>
    <t>012181</t>
  </si>
  <si>
    <t>赤平市</t>
  </si>
  <si>
    <t>赤平市農業委員会</t>
  </si>
  <si>
    <t>012190</t>
  </si>
  <si>
    <t>紋別市</t>
  </si>
  <si>
    <t>紋別市農業委員会</t>
  </si>
  <si>
    <t>012203</t>
  </si>
  <si>
    <t>士別市</t>
  </si>
  <si>
    <t>士別市農業委員会</t>
  </si>
  <si>
    <t>012211</t>
  </si>
  <si>
    <t>名寄市</t>
  </si>
  <si>
    <t>名寄市農業委員会</t>
  </si>
  <si>
    <t>012220</t>
  </si>
  <si>
    <t>三笠市</t>
  </si>
  <si>
    <t>三笠市農業委員会</t>
  </si>
  <si>
    <t>012238</t>
  </si>
  <si>
    <t>根室市</t>
  </si>
  <si>
    <t>根室市農業委員会</t>
  </si>
  <si>
    <t>012246</t>
  </si>
  <si>
    <t>千歳市</t>
  </si>
  <si>
    <t>千歳市農業委員会</t>
  </si>
  <si>
    <t>012254</t>
  </si>
  <si>
    <t>滝川市</t>
  </si>
  <si>
    <t>滝川市農業委員会</t>
  </si>
  <si>
    <t>012262</t>
  </si>
  <si>
    <t>砂川市</t>
  </si>
  <si>
    <t>砂川市農業委員会</t>
  </si>
  <si>
    <t>012271</t>
  </si>
  <si>
    <t>歌志内市</t>
    <rPh sb="0" eb="3">
      <t>ウタシナイ</t>
    </rPh>
    <phoneticPr fontId="24"/>
  </si>
  <si>
    <t>歌志内市</t>
  </si>
  <si>
    <t>012289</t>
  </si>
  <si>
    <t>深川市</t>
  </si>
  <si>
    <t>深川市農業委員会</t>
  </si>
  <si>
    <t>012297</t>
  </si>
  <si>
    <t>富良野市</t>
  </si>
  <si>
    <t>富良野市農業委員会</t>
  </si>
  <si>
    <t>012301</t>
  </si>
  <si>
    <t>登別市</t>
  </si>
  <si>
    <t>登別市農業委員会</t>
  </si>
  <si>
    <t>012319</t>
  </si>
  <si>
    <t>恵庭市</t>
  </si>
  <si>
    <t>恵庭市農業委員会</t>
  </si>
  <si>
    <t>012335</t>
  </si>
  <si>
    <t>伊達市</t>
  </si>
  <si>
    <t>伊達市農業委員会</t>
  </si>
  <si>
    <t>012343</t>
  </si>
  <si>
    <t>北広島市</t>
  </si>
  <si>
    <t>北広島市農業委員会</t>
  </si>
  <si>
    <t>012351</t>
  </si>
  <si>
    <t>石狩市</t>
  </si>
  <si>
    <t>石狩市農業委員会</t>
  </si>
  <si>
    <t>012360</t>
  </si>
  <si>
    <t>北斗市</t>
  </si>
  <si>
    <t>北斗市農業委員会</t>
  </si>
  <si>
    <t>013030</t>
  </si>
  <si>
    <t>当別町</t>
  </si>
  <si>
    <t>当別町農業委員会</t>
  </si>
  <si>
    <t>013048</t>
  </si>
  <si>
    <t>新篠津村</t>
  </si>
  <si>
    <t>新篠津村農業委員会</t>
  </si>
  <si>
    <t>013315</t>
  </si>
  <si>
    <t>松前町</t>
  </si>
  <si>
    <t>松前町農業委員会</t>
  </si>
  <si>
    <t>013323</t>
  </si>
  <si>
    <t>福島町</t>
  </si>
  <si>
    <t>福島町農業委員会</t>
  </si>
  <si>
    <t>013331</t>
  </si>
  <si>
    <t>知内町</t>
  </si>
  <si>
    <t>知内町農業委員会</t>
  </si>
  <si>
    <t>013340</t>
  </si>
  <si>
    <t>木古内町</t>
  </si>
  <si>
    <t>木古内町農業委員会</t>
  </si>
  <si>
    <t>013374</t>
  </si>
  <si>
    <t>七飯町</t>
  </si>
  <si>
    <t>七飯町農業委員会</t>
  </si>
  <si>
    <t>013439</t>
  </si>
  <si>
    <t>鹿部町</t>
  </si>
  <si>
    <t>013455</t>
  </si>
  <si>
    <t>森町</t>
  </si>
  <si>
    <t>森町農業委員会</t>
  </si>
  <si>
    <t>013463</t>
  </si>
  <si>
    <t>八雲町</t>
  </si>
  <si>
    <t>八雲町農業委員会</t>
  </si>
  <si>
    <t>013471</t>
  </si>
  <si>
    <t>長万部町</t>
  </si>
  <si>
    <t>長万部町農業委員会</t>
  </si>
  <si>
    <t>013617</t>
  </si>
  <si>
    <t>江差町</t>
  </si>
  <si>
    <t>江差町農業委員会</t>
  </si>
  <si>
    <t>013625</t>
  </si>
  <si>
    <t>上ノ国町</t>
  </si>
  <si>
    <t>上ノ国町農業委員会</t>
  </si>
  <si>
    <t>013633</t>
  </si>
  <si>
    <t>厚沢部町</t>
  </si>
  <si>
    <t>厚沢部町農業委員会</t>
  </si>
  <si>
    <t>013641</t>
  </si>
  <si>
    <t>乙部町</t>
  </si>
  <si>
    <t>乙部町農業委員会</t>
  </si>
  <si>
    <t>013676</t>
  </si>
  <si>
    <t>奥尻町</t>
  </si>
  <si>
    <t>奥尻町農業委員会</t>
  </si>
  <si>
    <t>013706</t>
  </si>
  <si>
    <t>今金町</t>
  </si>
  <si>
    <t>今金町農業委員会</t>
  </si>
  <si>
    <t>013714</t>
  </si>
  <si>
    <t>せたな町</t>
  </si>
  <si>
    <t>せたな町農業委員会</t>
  </si>
  <si>
    <t>013919</t>
  </si>
  <si>
    <t>島牧村</t>
  </si>
  <si>
    <t>島牧村農業委員会</t>
  </si>
  <si>
    <t>013927</t>
  </si>
  <si>
    <t>寿都町</t>
  </si>
  <si>
    <t>寿都町農業委員会</t>
  </si>
  <si>
    <t>013935</t>
  </si>
  <si>
    <t>黒松内町</t>
  </si>
  <si>
    <t>黒松内町農業委員会</t>
  </si>
  <si>
    <t>013943</t>
  </si>
  <si>
    <t>蘭越町</t>
  </si>
  <si>
    <t>蘭越町農業委員会</t>
  </si>
  <si>
    <t>013951</t>
  </si>
  <si>
    <t>ニセコ町</t>
  </si>
  <si>
    <t>ニセコ町農業委員会</t>
  </si>
  <si>
    <t>013960</t>
  </si>
  <si>
    <t>真狩村</t>
  </si>
  <si>
    <t>真狩村農業委員会</t>
  </si>
  <si>
    <t>013978</t>
  </si>
  <si>
    <t>留寿都村</t>
  </si>
  <si>
    <t>留寿都村農業委員会</t>
  </si>
  <si>
    <t>013986</t>
  </si>
  <si>
    <t>喜茂別町</t>
  </si>
  <si>
    <t>喜茂別町農業委員会</t>
  </si>
  <si>
    <t>013994</t>
  </si>
  <si>
    <t>京極町</t>
  </si>
  <si>
    <t>京極町農業委員会</t>
  </si>
  <si>
    <t>014001</t>
  </si>
  <si>
    <t>倶知安町</t>
  </si>
  <si>
    <t>倶知安町農業委員会</t>
  </si>
  <si>
    <t>014010</t>
  </si>
  <si>
    <t>共和町</t>
  </si>
  <si>
    <t>共和町農業委員会</t>
  </si>
  <si>
    <t>014028</t>
  </si>
  <si>
    <t>岩内町</t>
  </si>
  <si>
    <t>岩内町農業委員会</t>
  </si>
  <si>
    <t>014036</t>
  </si>
  <si>
    <t>泊村</t>
  </si>
  <si>
    <t>014044</t>
  </si>
  <si>
    <t>神恵内村</t>
  </si>
  <si>
    <t>014052</t>
  </si>
  <si>
    <t>積丹町</t>
  </si>
  <si>
    <t>積丹町農業委員会</t>
  </si>
  <si>
    <t>014061</t>
  </si>
  <si>
    <t>古平町</t>
  </si>
  <si>
    <t>古平町農業委員会</t>
  </si>
  <si>
    <t>014079</t>
  </si>
  <si>
    <t>仁木町</t>
  </si>
  <si>
    <t>仁木町農業委員会</t>
  </si>
  <si>
    <t>014087</t>
  </si>
  <si>
    <t>余市町</t>
  </si>
  <si>
    <t>余市町農業委員会</t>
  </si>
  <si>
    <t>014095</t>
  </si>
  <si>
    <t>赤井川村</t>
  </si>
  <si>
    <t>赤井川村農業委員会</t>
  </si>
  <si>
    <t>014231</t>
  </si>
  <si>
    <t>南幌町</t>
  </si>
  <si>
    <t>南幌町農業委員会</t>
  </si>
  <si>
    <t>014249</t>
  </si>
  <si>
    <t>奈井江町</t>
  </si>
  <si>
    <t>奈井江町農業委員会</t>
  </si>
  <si>
    <t>014257</t>
  </si>
  <si>
    <t>上砂川町</t>
  </si>
  <si>
    <t>014273</t>
  </si>
  <si>
    <t>由仁町</t>
  </si>
  <si>
    <t>由仁町農業委員会</t>
  </si>
  <si>
    <t>014281</t>
  </si>
  <si>
    <t>長沼町</t>
  </si>
  <si>
    <t>長沼町農業委員会</t>
  </si>
  <si>
    <t>014290</t>
  </si>
  <si>
    <t>栗山町</t>
  </si>
  <si>
    <t>栗山町農業委員会</t>
  </si>
  <si>
    <t>014303</t>
  </si>
  <si>
    <t>月形町</t>
  </si>
  <si>
    <t>月形町農業委員会</t>
  </si>
  <si>
    <t>014311</t>
  </si>
  <si>
    <t>浦臼町</t>
  </si>
  <si>
    <t>浦臼町農業委員会</t>
  </si>
  <si>
    <t>014320</t>
  </si>
  <si>
    <t>新十津川町</t>
  </si>
  <si>
    <t>新十津川町農業委員会</t>
    <rPh sb="9" eb="10">
      <t>カイ</t>
    </rPh>
    <phoneticPr fontId="25"/>
  </si>
  <si>
    <t>014338</t>
  </si>
  <si>
    <t>妹背牛町</t>
  </si>
  <si>
    <t>妹背牛町農業委員会</t>
  </si>
  <si>
    <t>014346</t>
  </si>
  <si>
    <t>秩父別町</t>
  </si>
  <si>
    <t>秩父別町農業委員会</t>
  </si>
  <si>
    <t>014362</t>
  </si>
  <si>
    <t>雨竜町</t>
  </si>
  <si>
    <t>雨竜町農業委員会</t>
  </si>
  <si>
    <t>014371</t>
  </si>
  <si>
    <t>北竜町</t>
  </si>
  <si>
    <t>北竜町農業委員会</t>
  </si>
  <si>
    <t>014389</t>
  </si>
  <si>
    <t>沼田町</t>
  </si>
  <si>
    <t>沼田町農業委員会</t>
  </si>
  <si>
    <t>014524</t>
  </si>
  <si>
    <t>鷹栖町</t>
  </si>
  <si>
    <t>鷹栖町農業委員会</t>
  </si>
  <si>
    <t>014532</t>
  </si>
  <si>
    <t>東神楽町</t>
  </si>
  <si>
    <t>東神楽町農業委員会</t>
  </si>
  <si>
    <t>014541</t>
  </si>
  <si>
    <t>当麻町</t>
  </si>
  <si>
    <t>当麻町農業委員会</t>
  </si>
  <si>
    <t>014559</t>
  </si>
  <si>
    <t>比布町</t>
  </si>
  <si>
    <t>比布町農業委員会</t>
  </si>
  <si>
    <t>014567</t>
  </si>
  <si>
    <t>愛別町</t>
  </si>
  <si>
    <t>愛別町農業委員会</t>
  </si>
  <si>
    <t>014575</t>
  </si>
  <si>
    <t>上川町</t>
  </si>
  <si>
    <t>上川町農業委員会</t>
  </si>
  <si>
    <t>014583</t>
  </si>
  <si>
    <t>東川町</t>
  </si>
  <si>
    <t>東川町農業委員会</t>
  </si>
  <si>
    <t>014591</t>
  </si>
  <si>
    <t>美瑛町</t>
  </si>
  <si>
    <t>美瑛町農業委員会</t>
  </si>
  <si>
    <t>014605</t>
  </si>
  <si>
    <t>上富良野町</t>
  </si>
  <si>
    <t>上富良野町農業委員会</t>
  </si>
  <si>
    <t>014613</t>
  </si>
  <si>
    <t>中富良野町</t>
  </si>
  <si>
    <t>中富良野町農業委員会</t>
  </si>
  <si>
    <t>014621</t>
  </si>
  <si>
    <t>南富良野町</t>
  </si>
  <si>
    <t>南富良野町農業委員会</t>
  </si>
  <si>
    <t>014630</t>
  </si>
  <si>
    <t>占冠村</t>
  </si>
  <si>
    <t>占冠村農業委員会</t>
  </si>
  <si>
    <t>014648</t>
  </si>
  <si>
    <t>和寒町</t>
  </si>
  <si>
    <t>和寒町農業委員会</t>
  </si>
  <si>
    <t>014656</t>
  </si>
  <si>
    <t>剣淵町</t>
  </si>
  <si>
    <t>剣淵町農業委員会</t>
  </si>
  <si>
    <t>014681</t>
  </si>
  <si>
    <t>下川町</t>
  </si>
  <si>
    <t>下川町農業委員会</t>
  </si>
  <si>
    <t>014699</t>
  </si>
  <si>
    <t>美深町</t>
  </si>
  <si>
    <t>美深町農業委員会</t>
  </si>
  <si>
    <t>014702</t>
  </si>
  <si>
    <t>音威子府村</t>
  </si>
  <si>
    <t>音威子府村農業委員会</t>
  </si>
  <si>
    <t>014711</t>
  </si>
  <si>
    <t>中川町</t>
  </si>
  <si>
    <t>中川町農業委員会</t>
  </si>
  <si>
    <t>014729</t>
  </si>
  <si>
    <t>幌加内町</t>
  </si>
  <si>
    <t>幌加内町農業委員会</t>
  </si>
  <si>
    <t>014818</t>
  </si>
  <si>
    <t>増毛町</t>
  </si>
  <si>
    <t>増毛町農業委員会</t>
  </si>
  <si>
    <t>014826</t>
  </si>
  <si>
    <t>小平町</t>
  </si>
  <si>
    <t>小平町農業委員会</t>
  </si>
  <si>
    <t>014834</t>
  </si>
  <si>
    <t>苫前町</t>
  </si>
  <si>
    <t>苫前町農業委員会</t>
  </si>
  <si>
    <t>014842</t>
  </si>
  <si>
    <t>羽幌町</t>
  </si>
  <si>
    <t>羽幌町農業委員会</t>
  </si>
  <si>
    <t>014851</t>
  </si>
  <si>
    <t>初山別村</t>
  </si>
  <si>
    <t>初山別村農業委員会</t>
  </si>
  <si>
    <t>014869</t>
  </si>
  <si>
    <t>遠別町</t>
  </si>
  <si>
    <t>遠別町農業委員会</t>
  </si>
  <si>
    <t>014877</t>
  </si>
  <si>
    <t>天塩町</t>
  </si>
  <si>
    <t>天塩町農業委員会</t>
  </si>
  <si>
    <t>015113</t>
  </si>
  <si>
    <t>猿払村</t>
  </si>
  <si>
    <t>猿払村農業委員会</t>
  </si>
  <si>
    <t>015121</t>
  </si>
  <si>
    <t>浜頓別町</t>
  </si>
  <si>
    <t>浜頓別町農業委員会</t>
  </si>
  <si>
    <t>015130</t>
  </si>
  <si>
    <t>中頓別町</t>
  </si>
  <si>
    <t>中頓別町農業委員会</t>
  </si>
  <si>
    <t>015148</t>
  </si>
  <si>
    <t>枝幸町</t>
  </si>
  <si>
    <t>枝幸町農業委員会</t>
  </si>
  <si>
    <t>015164</t>
  </si>
  <si>
    <t>豊富町</t>
  </si>
  <si>
    <t>豊富町農業委員会</t>
  </si>
  <si>
    <t>015172</t>
  </si>
  <si>
    <t>礼文町</t>
  </si>
  <si>
    <t>015181</t>
  </si>
  <si>
    <t>利尻町</t>
  </si>
  <si>
    <t>015199</t>
  </si>
  <si>
    <t>利尻富士町</t>
  </si>
  <si>
    <t>015202</t>
  </si>
  <si>
    <t>幌延町</t>
  </si>
  <si>
    <t>幌延町農業委員会</t>
  </si>
  <si>
    <t>015431</t>
  </si>
  <si>
    <t>美幌町</t>
  </si>
  <si>
    <t>美幌町農業委員会</t>
  </si>
  <si>
    <t>015440</t>
  </si>
  <si>
    <t>津別町</t>
  </si>
  <si>
    <t>津別町農業委員会</t>
  </si>
  <si>
    <t>015458</t>
  </si>
  <si>
    <t>斜里町</t>
  </si>
  <si>
    <t>斜里町農業委員会</t>
  </si>
  <si>
    <t>015466</t>
  </si>
  <si>
    <t>清里町</t>
  </si>
  <si>
    <t>清里町農業委員会</t>
  </si>
  <si>
    <t>015474</t>
  </si>
  <si>
    <t>小清水町</t>
  </si>
  <si>
    <t>小清水町農業委員会</t>
  </si>
  <si>
    <t>015491</t>
  </si>
  <si>
    <t>訓子府町</t>
  </si>
  <si>
    <t>訓子府町農業委員会</t>
  </si>
  <si>
    <t>015504</t>
  </si>
  <si>
    <t>置戸町</t>
  </si>
  <si>
    <t>置戸町農業委員会</t>
  </si>
  <si>
    <t>015521</t>
  </si>
  <si>
    <t>佐呂間町</t>
  </si>
  <si>
    <t>佐呂間町農業委員会</t>
  </si>
  <si>
    <t>015555</t>
  </si>
  <si>
    <t>遠軽町</t>
  </si>
  <si>
    <t>遠軽町農業委員会</t>
  </si>
  <si>
    <t>015598</t>
  </si>
  <si>
    <t>湧別町</t>
  </si>
  <si>
    <t>湧別町農業委員会</t>
  </si>
  <si>
    <t>015601</t>
  </si>
  <si>
    <t>滝上町</t>
  </si>
  <si>
    <t>滝上町農業委員会</t>
  </si>
  <si>
    <t>015610</t>
  </si>
  <si>
    <t>興部町</t>
  </si>
  <si>
    <t>興部町農業委員会</t>
  </si>
  <si>
    <t>015628</t>
  </si>
  <si>
    <t>西興部村</t>
  </si>
  <si>
    <t>西興部村農業委員会</t>
  </si>
  <si>
    <t>015636</t>
  </si>
  <si>
    <t>雄武町</t>
  </si>
  <si>
    <t>雄武町農業委員会</t>
  </si>
  <si>
    <t>015644</t>
  </si>
  <si>
    <t>大空町</t>
  </si>
  <si>
    <t>大空町農業委員会</t>
  </si>
  <si>
    <t>015717</t>
  </si>
  <si>
    <t>豊浦町</t>
  </si>
  <si>
    <t>豊浦町農業委員会</t>
  </si>
  <si>
    <t>015750</t>
  </si>
  <si>
    <t>壮瞥町</t>
  </si>
  <si>
    <t>壮瞥町農業委員会</t>
  </si>
  <si>
    <t>015784</t>
  </si>
  <si>
    <t>白老町</t>
  </si>
  <si>
    <t>白老町農業委員会</t>
  </si>
  <si>
    <t>015814</t>
  </si>
  <si>
    <t>厚真町</t>
  </si>
  <si>
    <t>厚真町農業委員会</t>
  </si>
  <si>
    <t>015849</t>
  </si>
  <si>
    <t>洞爺湖町</t>
  </si>
  <si>
    <t>洞爺湖町農業委員会</t>
  </si>
  <si>
    <t>015857</t>
  </si>
  <si>
    <t>安平町</t>
  </si>
  <si>
    <t>安平町農業委員会</t>
  </si>
  <si>
    <t>015865</t>
  </si>
  <si>
    <t>むかわ町</t>
  </si>
  <si>
    <t>むかわ町農業委員会</t>
  </si>
  <si>
    <t>016012</t>
  </si>
  <si>
    <t>日高町</t>
  </si>
  <si>
    <t>日高町農業委員会</t>
  </si>
  <si>
    <t>016021</t>
  </si>
  <si>
    <t>平取町</t>
  </si>
  <si>
    <t>平取町農業委員会</t>
  </si>
  <si>
    <t>016047</t>
  </si>
  <si>
    <t>新冠町</t>
  </si>
  <si>
    <t>新冠町農業委員会</t>
  </si>
  <si>
    <t>016071</t>
  </si>
  <si>
    <t>浦河町</t>
  </si>
  <si>
    <t>浦河町農業委員会</t>
  </si>
  <si>
    <t>016080</t>
  </si>
  <si>
    <t>様似町</t>
  </si>
  <si>
    <t>様似町農業委員会</t>
  </si>
  <si>
    <t>016098</t>
  </si>
  <si>
    <t>えりも町</t>
  </si>
  <si>
    <t>えりも町農業委員会</t>
  </si>
  <si>
    <t>016101</t>
  </si>
  <si>
    <t>新ひだか町</t>
  </si>
  <si>
    <t>新ひだか町農業委員会</t>
  </si>
  <si>
    <t>016314</t>
  </si>
  <si>
    <t>音更町</t>
  </si>
  <si>
    <t>音更町農業委員会</t>
  </si>
  <si>
    <t>016322</t>
  </si>
  <si>
    <t>士幌町</t>
  </si>
  <si>
    <t>士幌町農業委員会</t>
  </si>
  <si>
    <t>016331</t>
  </si>
  <si>
    <t>上士幌町</t>
  </si>
  <si>
    <t>上士幌町農業委員会</t>
  </si>
  <si>
    <t>016349</t>
  </si>
  <si>
    <t>鹿追町</t>
  </si>
  <si>
    <t>鹿追町農業委員会</t>
  </si>
  <si>
    <t>016357</t>
  </si>
  <si>
    <t>新得町</t>
  </si>
  <si>
    <t>新得町農業委員会</t>
  </si>
  <si>
    <t>016365</t>
  </si>
  <si>
    <t>清水町</t>
  </si>
  <si>
    <t>清水町農業委員会</t>
  </si>
  <si>
    <t>016373</t>
  </si>
  <si>
    <t>芽室町</t>
  </si>
  <si>
    <t>芽室町農業委員会</t>
  </si>
  <si>
    <t>016381</t>
  </si>
  <si>
    <t>中札内村</t>
  </si>
  <si>
    <t>中札内村農業委員会</t>
  </si>
  <si>
    <t>016390</t>
  </si>
  <si>
    <t>更別村</t>
  </si>
  <si>
    <t>更別村農業委員会</t>
  </si>
  <si>
    <t>016411</t>
  </si>
  <si>
    <t>大樹町</t>
  </si>
  <si>
    <t>大樹町農業委員会</t>
  </si>
  <si>
    <t>016420</t>
  </si>
  <si>
    <t>広尾町</t>
  </si>
  <si>
    <t>広尾町農業委員会</t>
  </si>
  <si>
    <t>016438</t>
  </si>
  <si>
    <t>幕別町</t>
  </si>
  <si>
    <t>幕別町農業委員会</t>
  </si>
  <si>
    <t>016446</t>
  </si>
  <si>
    <t>池田町</t>
  </si>
  <si>
    <t>池田町農業委員会</t>
  </si>
  <si>
    <t>016454</t>
  </si>
  <si>
    <t>豊頃町</t>
  </si>
  <si>
    <t>豊頃町農業委員会</t>
  </si>
  <si>
    <t>016462</t>
  </si>
  <si>
    <t>本別町</t>
  </si>
  <si>
    <t>本別町農業委員会</t>
  </si>
  <si>
    <t>016471</t>
  </si>
  <si>
    <t>足寄町</t>
  </si>
  <si>
    <t>足寄町農業委員会</t>
  </si>
  <si>
    <t>016489</t>
  </si>
  <si>
    <t>陸別町</t>
  </si>
  <si>
    <t>陸別町農業委員会</t>
  </si>
  <si>
    <t>016497</t>
  </si>
  <si>
    <t>浦幌町</t>
  </si>
  <si>
    <t>浦幌町農業委員会</t>
  </si>
  <si>
    <t>016616</t>
  </si>
  <si>
    <t>釧路町</t>
  </si>
  <si>
    <t>釧路町農業委員会</t>
  </si>
  <si>
    <t>016624</t>
  </si>
  <si>
    <t>厚岸町</t>
  </si>
  <si>
    <t>厚岸町農業委員会</t>
  </si>
  <si>
    <t>016632</t>
  </si>
  <si>
    <t>浜中町</t>
  </si>
  <si>
    <t>浜中町農業委員会</t>
  </si>
  <si>
    <t>016641</t>
  </si>
  <si>
    <t>標茶町</t>
  </si>
  <si>
    <t>標茶町農業委員会</t>
  </si>
  <si>
    <t>016659</t>
  </si>
  <si>
    <t>弟子屈町</t>
  </si>
  <si>
    <t>弟子屈町農業委員会</t>
  </si>
  <si>
    <t>016675</t>
  </si>
  <si>
    <t>鶴居村</t>
  </si>
  <si>
    <t>鶴居村農業委員会</t>
  </si>
  <si>
    <t>016683</t>
  </si>
  <si>
    <t>白糠町</t>
  </si>
  <si>
    <t>白糠町農業委員会</t>
  </si>
  <si>
    <t>016918</t>
  </si>
  <si>
    <t>別海町</t>
  </si>
  <si>
    <t>別海町農業委員会</t>
  </si>
  <si>
    <t>016926</t>
  </si>
  <si>
    <t>中標津町</t>
  </si>
  <si>
    <t>中標津町農業委員会</t>
  </si>
  <si>
    <t>016934</t>
  </si>
  <si>
    <t>標津町</t>
  </si>
  <si>
    <t>標津町農業委員会</t>
  </si>
  <si>
    <t>016942</t>
  </si>
  <si>
    <t>羅臼町</t>
  </si>
  <si>
    <t>02青森県</t>
  </si>
  <si>
    <t>青森県</t>
    <rPh sb="0" eb="3">
      <t>アオモリケン</t>
    </rPh>
    <phoneticPr fontId="2"/>
  </si>
  <si>
    <t>022012</t>
  </si>
  <si>
    <t>青森市</t>
    <rPh sb="0" eb="3">
      <t>アオモリシ</t>
    </rPh>
    <phoneticPr fontId="24"/>
  </si>
  <si>
    <t>青森市農業委員会</t>
    <rPh sb="0" eb="3">
      <t>アオモリシ</t>
    </rPh>
    <phoneticPr fontId="26"/>
  </si>
  <si>
    <t>022021</t>
  </si>
  <si>
    <t>弘前市</t>
    <rPh sb="0" eb="3">
      <t>ヒロサキシ</t>
    </rPh>
    <phoneticPr fontId="24"/>
  </si>
  <si>
    <t>弘前市農業委員会</t>
  </si>
  <si>
    <t>022039</t>
  </si>
  <si>
    <t>八戸市</t>
    <rPh sb="0" eb="3">
      <t>ハチノヘシ</t>
    </rPh>
    <phoneticPr fontId="24"/>
  </si>
  <si>
    <t>八戸市農業委員会</t>
    <rPh sb="0" eb="2">
      <t>ハチノヘ</t>
    </rPh>
    <phoneticPr fontId="1"/>
  </si>
  <si>
    <t>022047</t>
  </si>
  <si>
    <t>黒石市</t>
    <rPh sb="0" eb="3">
      <t>クロイシシ</t>
    </rPh>
    <phoneticPr fontId="24"/>
  </si>
  <si>
    <t>黒石市農業委員会</t>
  </si>
  <si>
    <t>022055</t>
  </si>
  <si>
    <t>五所川原市</t>
    <rPh sb="0" eb="5">
      <t>ゴショガワラシ</t>
    </rPh>
    <phoneticPr fontId="24"/>
  </si>
  <si>
    <t>五所川原市農業委員会</t>
  </si>
  <si>
    <t>022063</t>
  </si>
  <si>
    <t>十和田市</t>
    <rPh sb="0" eb="4">
      <t>トワダシ</t>
    </rPh>
    <phoneticPr fontId="24"/>
  </si>
  <si>
    <t>十和田市農業委員会</t>
  </si>
  <si>
    <t>022071</t>
  </si>
  <si>
    <t>三沢市</t>
    <rPh sb="0" eb="3">
      <t>ミサワシ</t>
    </rPh>
    <phoneticPr fontId="24"/>
  </si>
  <si>
    <t>三沢市農業委員会</t>
  </si>
  <si>
    <t>022080</t>
  </si>
  <si>
    <t>むつ市</t>
    <rPh sb="2" eb="3">
      <t>シ</t>
    </rPh>
    <phoneticPr fontId="24"/>
  </si>
  <si>
    <t>むつ市農業委員会</t>
  </si>
  <si>
    <t>022098</t>
  </si>
  <si>
    <t>つがる市</t>
    <rPh sb="3" eb="4">
      <t>シ</t>
    </rPh>
    <phoneticPr fontId="24"/>
  </si>
  <si>
    <t>つがる市農業委員会</t>
  </si>
  <si>
    <t>022101</t>
  </si>
  <si>
    <t>平川市</t>
    <rPh sb="0" eb="3">
      <t>ヒラカワシ</t>
    </rPh>
    <phoneticPr fontId="24"/>
  </si>
  <si>
    <t>平川市農業委員会</t>
  </si>
  <si>
    <t>023019</t>
  </si>
  <si>
    <t>平内町</t>
    <rPh sb="0" eb="2">
      <t>ヒラナイ</t>
    </rPh>
    <rPh sb="2" eb="3">
      <t>マチ</t>
    </rPh>
    <phoneticPr fontId="24"/>
  </si>
  <si>
    <t>平内町農業委員会</t>
    <rPh sb="0" eb="2">
      <t>ヒラナイ</t>
    </rPh>
    <rPh sb="2" eb="3">
      <t>マチ</t>
    </rPh>
    <phoneticPr fontId="26"/>
  </si>
  <si>
    <t>023035</t>
  </si>
  <si>
    <t>今別町</t>
    <rPh sb="0" eb="2">
      <t>イマベツ</t>
    </rPh>
    <rPh sb="2" eb="3">
      <t>マチ</t>
    </rPh>
    <phoneticPr fontId="24"/>
  </si>
  <si>
    <t>今別町農業委員会</t>
    <rPh sb="0" eb="2">
      <t>イマベツ</t>
    </rPh>
    <rPh sb="2" eb="3">
      <t>マチ</t>
    </rPh>
    <phoneticPr fontId="26"/>
  </si>
  <si>
    <t>023043</t>
  </si>
  <si>
    <t>蓬田村</t>
    <rPh sb="0" eb="3">
      <t>ヨモギタムラ</t>
    </rPh>
    <phoneticPr fontId="24"/>
  </si>
  <si>
    <t>蓬田村農業委員会</t>
  </si>
  <si>
    <t>023078</t>
  </si>
  <si>
    <t>外ヶ浜町</t>
    <rPh sb="0" eb="4">
      <t>ソトガハママチ</t>
    </rPh>
    <phoneticPr fontId="24"/>
  </si>
  <si>
    <t>外ヶ浜町農業委員会</t>
  </si>
  <si>
    <t>023213</t>
  </si>
  <si>
    <t>鰺ヶ沢町</t>
    <rPh sb="0" eb="4">
      <t>アジガサワマチ</t>
    </rPh>
    <phoneticPr fontId="24"/>
  </si>
  <si>
    <t>鰺ヶ沢町農業委員会</t>
  </si>
  <si>
    <t>023230</t>
  </si>
  <si>
    <t>深浦町</t>
    <rPh sb="0" eb="2">
      <t>フカウラ</t>
    </rPh>
    <rPh sb="2" eb="3">
      <t>マチ</t>
    </rPh>
    <phoneticPr fontId="24"/>
  </si>
  <si>
    <t>深浦町農業委員会</t>
  </si>
  <si>
    <t>023434</t>
  </si>
  <si>
    <t>西目屋村</t>
  </si>
  <si>
    <t>西目屋村農業委員会</t>
  </si>
  <si>
    <t>023612</t>
  </si>
  <si>
    <t>藤崎町</t>
    <rPh sb="0" eb="3">
      <t>フジサキマチ</t>
    </rPh>
    <phoneticPr fontId="24"/>
  </si>
  <si>
    <t>藤崎町農業委員会</t>
  </si>
  <si>
    <t>023621</t>
  </si>
  <si>
    <t>大鰐町</t>
    <rPh sb="0" eb="3">
      <t>オオワニマチ</t>
    </rPh>
    <phoneticPr fontId="24"/>
  </si>
  <si>
    <t>大鰐町農業委員会</t>
  </si>
  <si>
    <t>023671</t>
  </si>
  <si>
    <t>田舎館村</t>
    <rPh sb="0" eb="3">
      <t>イナカダテ</t>
    </rPh>
    <rPh sb="3" eb="4">
      <t>ムラ</t>
    </rPh>
    <phoneticPr fontId="24"/>
  </si>
  <si>
    <t>田舎館村農業委員会</t>
  </si>
  <si>
    <t>023817</t>
  </si>
  <si>
    <t>板柳町</t>
    <rPh sb="0" eb="3">
      <t>イタヤナギマチ</t>
    </rPh>
    <phoneticPr fontId="24"/>
  </si>
  <si>
    <t>板柳町農業委員会</t>
  </si>
  <si>
    <t>023841</t>
  </si>
  <si>
    <t>鶴田町</t>
    <rPh sb="0" eb="3">
      <t>ツルタマチ</t>
    </rPh>
    <phoneticPr fontId="24"/>
  </si>
  <si>
    <t>鶴田町農業委員会</t>
  </si>
  <si>
    <t>023876</t>
  </si>
  <si>
    <t>中泊町</t>
  </si>
  <si>
    <t>中泊町農業委員会</t>
  </si>
  <si>
    <t>024015</t>
  </si>
  <si>
    <t>野辺地町</t>
    <rPh sb="0" eb="4">
      <t>ノヘジマチ</t>
    </rPh>
    <phoneticPr fontId="24"/>
  </si>
  <si>
    <t>野辺地町農業委員会</t>
  </si>
  <si>
    <t>024023</t>
  </si>
  <si>
    <t>七戸町</t>
    <rPh sb="0" eb="3">
      <t>シチノヘマチ</t>
    </rPh>
    <phoneticPr fontId="24"/>
  </si>
  <si>
    <t>七戸町農業委員会</t>
  </si>
  <si>
    <t>024058</t>
  </si>
  <si>
    <t>六戸町</t>
    <rPh sb="0" eb="3">
      <t>ロクノヘマチ</t>
    </rPh>
    <phoneticPr fontId="24"/>
  </si>
  <si>
    <t>六戸町農業委員会</t>
  </si>
  <si>
    <t>024066</t>
  </si>
  <si>
    <t>横浜町</t>
    <rPh sb="0" eb="3">
      <t>ヨコハママチ</t>
    </rPh>
    <phoneticPr fontId="24"/>
  </si>
  <si>
    <t>横浜町農業委員会</t>
  </si>
  <si>
    <t>024082</t>
  </si>
  <si>
    <t>東北町</t>
    <rPh sb="0" eb="3">
      <t>トウホクマチ</t>
    </rPh>
    <phoneticPr fontId="24"/>
  </si>
  <si>
    <t>東北町農業委員会</t>
  </si>
  <si>
    <t>024112</t>
  </si>
  <si>
    <t>六ケ所村</t>
  </si>
  <si>
    <t>六ケ所村農業委員会</t>
  </si>
  <si>
    <t>024121</t>
  </si>
  <si>
    <t>おいらせ町</t>
    <rPh sb="4" eb="5">
      <t>マチ</t>
    </rPh>
    <phoneticPr fontId="24"/>
  </si>
  <si>
    <t>おいらせ町農業委員会</t>
  </si>
  <si>
    <t>024236</t>
  </si>
  <si>
    <t>大間町</t>
    <rPh sb="0" eb="3">
      <t>オオママチ</t>
    </rPh>
    <phoneticPr fontId="24"/>
  </si>
  <si>
    <t>大間町農業委員会</t>
  </si>
  <si>
    <t>024244</t>
  </si>
  <si>
    <t>東通村</t>
    <rPh sb="0" eb="3">
      <t>ヒガシドオリムラ</t>
    </rPh>
    <phoneticPr fontId="24"/>
  </si>
  <si>
    <t>東通村農業委員会</t>
  </si>
  <si>
    <t>024252</t>
  </si>
  <si>
    <t>風間浦村</t>
    <rPh sb="0" eb="3">
      <t>カザマウラ</t>
    </rPh>
    <rPh sb="3" eb="4">
      <t>ムラ</t>
    </rPh>
    <phoneticPr fontId="24"/>
  </si>
  <si>
    <t>風間浦村農業委員会</t>
  </si>
  <si>
    <t>024261</t>
  </si>
  <si>
    <t>佐井村</t>
    <rPh sb="0" eb="3">
      <t>サイムラ</t>
    </rPh>
    <phoneticPr fontId="24"/>
  </si>
  <si>
    <t>佐井村農業委員会</t>
  </si>
  <si>
    <t>024414</t>
  </si>
  <si>
    <t>三戸町</t>
    <rPh sb="0" eb="3">
      <t>サンノヘマチ</t>
    </rPh>
    <phoneticPr fontId="24"/>
  </si>
  <si>
    <t>三戸町農業委員会</t>
  </si>
  <si>
    <t>024422</t>
  </si>
  <si>
    <t>五戸町</t>
    <rPh sb="0" eb="3">
      <t>ゴノヘマチ</t>
    </rPh>
    <phoneticPr fontId="24"/>
  </si>
  <si>
    <t>五戸町農業委員会</t>
  </si>
  <si>
    <t>024431</t>
  </si>
  <si>
    <t>田子町</t>
    <rPh sb="0" eb="3">
      <t>タッコマチ</t>
    </rPh>
    <phoneticPr fontId="24"/>
  </si>
  <si>
    <t>田子町農業委員会</t>
  </si>
  <si>
    <t>024457</t>
  </si>
  <si>
    <t>南部町</t>
    <rPh sb="0" eb="3">
      <t>ナンブチョウ</t>
    </rPh>
    <phoneticPr fontId="24"/>
  </si>
  <si>
    <t>南部町農業委員会</t>
  </si>
  <si>
    <t>024465</t>
  </si>
  <si>
    <t>階上町</t>
  </si>
  <si>
    <t>階上町農業委員会</t>
  </si>
  <si>
    <t>024503</t>
  </si>
  <si>
    <t>新郷村</t>
    <rPh sb="0" eb="3">
      <t>シンゴウムラ</t>
    </rPh>
    <phoneticPr fontId="24"/>
  </si>
  <si>
    <t>新郷村農業委員会</t>
  </si>
  <si>
    <t>03岩手県</t>
  </si>
  <si>
    <t>岩手県</t>
    <rPh sb="0" eb="3">
      <t>イワテケン</t>
    </rPh>
    <phoneticPr fontId="2"/>
  </si>
  <si>
    <t>032018</t>
  </si>
  <si>
    <t>盛岡市</t>
    <rPh sb="0" eb="2">
      <t>モリオカ</t>
    </rPh>
    <rPh sb="2" eb="3">
      <t>シ</t>
    </rPh>
    <phoneticPr fontId="24"/>
  </si>
  <si>
    <t>盛岡市農業委員会</t>
  </si>
  <si>
    <t>032026</t>
  </si>
  <si>
    <t>宮古市</t>
    <rPh sb="0" eb="3">
      <t>ミヤコシ</t>
    </rPh>
    <phoneticPr fontId="24"/>
  </si>
  <si>
    <t>宮古市農業委員会</t>
  </si>
  <si>
    <t>032034</t>
  </si>
  <si>
    <t>大船渡市</t>
    <rPh sb="0" eb="4">
      <t>オオフナトシ</t>
    </rPh>
    <phoneticPr fontId="24"/>
  </si>
  <si>
    <t>大船渡市農業委員会</t>
  </si>
  <si>
    <t>032051</t>
  </si>
  <si>
    <t>花巻市</t>
    <rPh sb="0" eb="3">
      <t>ハナマキシ</t>
    </rPh>
    <phoneticPr fontId="24"/>
  </si>
  <si>
    <t>花巻市農業委員会</t>
  </si>
  <si>
    <t>032069</t>
  </si>
  <si>
    <t>北上市</t>
    <rPh sb="0" eb="3">
      <t>キタカミシ</t>
    </rPh>
    <phoneticPr fontId="24"/>
  </si>
  <si>
    <t>北上市農業委員会</t>
  </si>
  <si>
    <t>032077</t>
  </si>
  <si>
    <t>久慈市</t>
  </si>
  <si>
    <t>久慈市農業委員会</t>
  </si>
  <si>
    <t>032085</t>
  </si>
  <si>
    <t>遠野市</t>
    <rPh sb="0" eb="3">
      <t>トオノシ</t>
    </rPh>
    <phoneticPr fontId="24"/>
  </si>
  <si>
    <t>遠野市農業委員会</t>
  </si>
  <si>
    <t>032093</t>
  </si>
  <si>
    <t>一関市</t>
    <rPh sb="0" eb="2">
      <t>イチノセキ</t>
    </rPh>
    <rPh sb="2" eb="3">
      <t>シ</t>
    </rPh>
    <phoneticPr fontId="24"/>
  </si>
  <si>
    <t>一関市農業委員会</t>
  </si>
  <si>
    <t>032107</t>
  </si>
  <si>
    <t>陸前高田市</t>
    <rPh sb="0" eb="2">
      <t>リクゼン</t>
    </rPh>
    <rPh sb="2" eb="5">
      <t>タカダシ</t>
    </rPh>
    <phoneticPr fontId="24"/>
  </si>
  <si>
    <t>陸前高田市農業委員会</t>
  </si>
  <si>
    <t>032115</t>
  </si>
  <si>
    <t>釜石市</t>
  </si>
  <si>
    <t>釜石市農業委員会</t>
  </si>
  <si>
    <t>032131</t>
  </si>
  <si>
    <t>二戸市</t>
    <rPh sb="0" eb="3">
      <t>ニノヘシ</t>
    </rPh>
    <phoneticPr fontId="24"/>
  </si>
  <si>
    <t>二戸市農業委員会</t>
  </si>
  <si>
    <t>032140</t>
  </si>
  <si>
    <t>八幡平市</t>
    <rPh sb="0" eb="3">
      <t>ハチマンタイ</t>
    </rPh>
    <rPh sb="3" eb="4">
      <t>シ</t>
    </rPh>
    <phoneticPr fontId="24"/>
  </si>
  <si>
    <t>八幡平市農業委員会</t>
  </si>
  <si>
    <t>032158</t>
  </si>
  <si>
    <t>奥州市</t>
    <rPh sb="0" eb="3">
      <t>オウシュウシ</t>
    </rPh>
    <phoneticPr fontId="24"/>
  </si>
  <si>
    <t>奥州市農業委員会</t>
  </si>
  <si>
    <t>032166</t>
  </si>
  <si>
    <t>滝沢市</t>
    <rPh sb="0" eb="2">
      <t>タキザワ</t>
    </rPh>
    <rPh sb="2" eb="3">
      <t>シ</t>
    </rPh>
    <phoneticPr fontId="24"/>
  </si>
  <si>
    <t>滝沢市農業委員会</t>
    <rPh sb="2" eb="3">
      <t>シ</t>
    </rPh>
    <phoneticPr fontId="1"/>
  </si>
  <si>
    <t>033014</t>
  </si>
  <si>
    <t>雫石町</t>
    <rPh sb="0" eb="2">
      <t>シズクイシ</t>
    </rPh>
    <rPh sb="2" eb="3">
      <t>マチ</t>
    </rPh>
    <phoneticPr fontId="24"/>
  </si>
  <si>
    <t>雫石町農業委員会</t>
  </si>
  <si>
    <t>033022</t>
  </si>
  <si>
    <t>葛巻町</t>
    <rPh sb="0" eb="3">
      <t>クズマキマチ</t>
    </rPh>
    <phoneticPr fontId="24"/>
  </si>
  <si>
    <t>葛巻町農業委員会</t>
  </si>
  <si>
    <t>033031</t>
  </si>
  <si>
    <t>岩手町</t>
    <rPh sb="0" eb="2">
      <t>イワテ</t>
    </rPh>
    <rPh sb="2" eb="3">
      <t>マチ</t>
    </rPh>
    <phoneticPr fontId="24"/>
  </si>
  <si>
    <t>岩手町農業委員会</t>
  </si>
  <si>
    <t>033219</t>
  </si>
  <si>
    <t>紫波町</t>
    <rPh sb="0" eb="3">
      <t>シワチョウ</t>
    </rPh>
    <phoneticPr fontId="24"/>
  </si>
  <si>
    <t>紫波町農業委員会</t>
  </si>
  <si>
    <t>033227</t>
  </si>
  <si>
    <t>矢巾町</t>
    <rPh sb="0" eb="1">
      <t>ヤ</t>
    </rPh>
    <rPh sb="1" eb="2">
      <t>ハバ</t>
    </rPh>
    <rPh sb="2" eb="3">
      <t>チョウ</t>
    </rPh>
    <phoneticPr fontId="24"/>
  </si>
  <si>
    <t>矢巾町農業委員会</t>
  </si>
  <si>
    <t>033669</t>
  </si>
  <si>
    <t>西和賀町</t>
    <rPh sb="0" eb="1">
      <t>ニシ</t>
    </rPh>
    <rPh sb="1" eb="4">
      <t>ワガチョウ</t>
    </rPh>
    <phoneticPr fontId="24"/>
  </si>
  <si>
    <t>西和賀町農業委員会</t>
  </si>
  <si>
    <t>033812</t>
  </si>
  <si>
    <t>金ケ崎町</t>
    <rPh sb="0" eb="3">
      <t>カネガサキ</t>
    </rPh>
    <rPh sb="3" eb="4">
      <t>チョウ</t>
    </rPh>
    <phoneticPr fontId="24"/>
  </si>
  <si>
    <t>金ケ崎町農業委員会</t>
  </si>
  <si>
    <t>034029</t>
  </si>
  <si>
    <t>平泉町</t>
    <rPh sb="0" eb="2">
      <t>ヒライズミ</t>
    </rPh>
    <rPh sb="2" eb="3">
      <t>マチ</t>
    </rPh>
    <phoneticPr fontId="24"/>
  </si>
  <si>
    <t>平泉町農業委員会</t>
  </si>
  <si>
    <t>034410</t>
  </si>
  <si>
    <t>住田町</t>
    <rPh sb="0" eb="3">
      <t>スミタチョウ</t>
    </rPh>
    <phoneticPr fontId="24"/>
  </si>
  <si>
    <t>住田町農業委員会</t>
  </si>
  <si>
    <t>034614</t>
  </si>
  <si>
    <t>大槌町</t>
    <rPh sb="0" eb="1">
      <t>オオ</t>
    </rPh>
    <rPh sb="1" eb="2">
      <t>ツチ</t>
    </rPh>
    <rPh sb="2" eb="3">
      <t>チョウ</t>
    </rPh>
    <phoneticPr fontId="24"/>
  </si>
  <si>
    <t>大槌町農業委員会</t>
  </si>
  <si>
    <t>034827</t>
  </si>
  <si>
    <t>山田町</t>
    <rPh sb="0" eb="2">
      <t>ヤマダ</t>
    </rPh>
    <rPh sb="2" eb="3">
      <t>マチ</t>
    </rPh>
    <phoneticPr fontId="24"/>
  </si>
  <si>
    <t>山田町農業委員会</t>
  </si>
  <si>
    <t>034835</t>
  </si>
  <si>
    <t>岩泉町</t>
    <rPh sb="0" eb="3">
      <t>イワイズミチョウ</t>
    </rPh>
    <phoneticPr fontId="24"/>
  </si>
  <si>
    <t>岩泉町農業委員会</t>
  </si>
  <si>
    <t>034843</t>
  </si>
  <si>
    <t>田野畑村</t>
    <rPh sb="0" eb="4">
      <t>タノハタムラ</t>
    </rPh>
    <phoneticPr fontId="24"/>
  </si>
  <si>
    <t>田野畑村農業委員会</t>
  </si>
  <si>
    <t>034851</t>
  </si>
  <si>
    <t>普代村</t>
  </si>
  <si>
    <t>普代村農業委員会</t>
  </si>
  <si>
    <t>035017</t>
  </si>
  <si>
    <t>軽米町</t>
    <rPh sb="0" eb="3">
      <t>カルマイマチ</t>
    </rPh>
    <phoneticPr fontId="24"/>
  </si>
  <si>
    <t>軽米町農業委員会</t>
  </si>
  <si>
    <t>035033</t>
  </si>
  <si>
    <t>野田村</t>
  </si>
  <si>
    <t>野田村農業委員会</t>
  </si>
  <si>
    <t>035068</t>
  </si>
  <si>
    <t>九戸村</t>
    <rPh sb="0" eb="3">
      <t>クノヘムラ</t>
    </rPh>
    <phoneticPr fontId="24"/>
  </si>
  <si>
    <t>九戸村農業委員会</t>
  </si>
  <si>
    <t>035076</t>
  </si>
  <si>
    <t>洋野町</t>
  </si>
  <si>
    <t>洋野町農業委員会</t>
  </si>
  <si>
    <t>035246</t>
  </si>
  <si>
    <t>一戸町</t>
    <rPh sb="0" eb="3">
      <t>イチノヘマチ</t>
    </rPh>
    <phoneticPr fontId="24"/>
  </si>
  <si>
    <t>一戸町農業委員会</t>
  </si>
  <si>
    <t>04宮城県</t>
  </si>
  <si>
    <t>宮城県</t>
    <rPh sb="0" eb="3">
      <t>ミヤギケン</t>
    </rPh>
    <phoneticPr fontId="2"/>
  </si>
  <si>
    <t>041009</t>
  </si>
  <si>
    <t>仙台市</t>
    <rPh sb="0" eb="3">
      <t>センダイシ</t>
    </rPh>
    <phoneticPr fontId="24"/>
  </si>
  <si>
    <t>仙台市農業委員会</t>
  </si>
  <si>
    <t>042021</t>
  </si>
  <si>
    <t>石巻市</t>
    <rPh sb="0" eb="3">
      <t>イシノマキシ</t>
    </rPh>
    <phoneticPr fontId="24"/>
  </si>
  <si>
    <t>石巻市農業委員会</t>
  </si>
  <si>
    <t>042030</t>
  </si>
  <si>
    <t>塩竈市</t>
    <rPh sb="0" eb="2">
      <t>シオガマ</t>
    </rPh>
    <phoneticPr fontId="24"/>
  </si>
  <si>
    <t>塩竈市農業委員会</t>
  </si>
  <si>
    <t>042056</t>
  </si>
  <si>
    <t>気仙沼市</t>
    <rPh sb="0" eb="3">
      <t>ケセンヌマ</t>
    </rPh>
    <rPh sb="3" eb="4">
      <t>シ</t>
    </rPh>
    <phoneticPr fontId="24"/>
  </si>
  <si>
    <t>気仙沼市農業委員会</t>
  </si>
  <si>
    <t>042064</t>
  </si>
  <si>
    <t>白石市</t>
    <rPh sb="0" eb="1">
      <t>シロ</t>
    </rPh>
    <rPh sb="1" eb="2">
      <t>イシ</t>
    </rPh>
    <rPh sb="2" eb="3">
      <t>シ</t>
    </rPh>
    <phoneticPr fontId="24"/>
  </si>
  <si>
    <t>白石市農業委員会</t>
  </si>
  <si>
    <t>042072</t>
  </si>
  <si>
    <t>名取市</t>
    <rPh sb="0" eb="3">
      <t>ナトリシ</t>
    </rPh>
    <phoneticPr fontId="24"/>
  </si>
  <si>
    <t>名取市農業委員会</t>
  </si>
  <si>
    <t>042081</t>
  </si>
  <si>
    <t>角田市</t>
    <rPh sb="0" eb="3">
      <t>カクダシ</t>
    </rPh>
    <phoneticPr fontId="24"/>
  </si>
  <si>
    <t>角田市農業委員会</t>
  </si>
  <si>
    <t>042099</t>
  </si>
  <si>
    <t>多賀城市</t>
    <rPh sb="0" eb="4">
      <t>タガジョウシ</t>
    </rPh>
    <phoneticPr fontId="24"/>
  </si>
  <si>
    <t>多賀城市農業委員会</t>
  </si>
  <si>
    <t>042111</t>
  </si>
  <si>
    <t>岩沼市</t>
    <rPh sb="0" eb="3">
      <t>イワヌマシ</t>
    </rPh>
    <phoneticPr fontId="24"/>
  </si>
  <si>
    <t>岩沼市農業委員会</t>
  </si>
  <si>
    <t>042129</t>
  </si>
  <si>
    <t>登米市</t>
    <rPh sb="0" eb="2">
      <t>トメ</t>
    </rPh>
    <rPh sb="2" eb="3">
      <t>シ</t>
    </rPh>
    <phoneticPr fontId="24"/>
  </si>
  <si>
    <t>登米市農業委員会</t>
  </si>
  <si>
    <t>042137</t>
  </si>
  <si>
    <t>栗原市</t>
    <rPh sb="0" eb="2">
      <t>クリハラ</t>
    </rPh>
    <rPh sb="2" eb="3">
      <t>シ</t>
    </rPh>
    <phoneticPr fontId="24"/>
  </si>
  <si>
    <t>栗原市農業委員会</t>
  </si>
  <si>
    <t>042145</t>
  </si>
  <si>
    <t>東松島市</t>
    <rPh sb="0" eb="1">
      <t>ヒガシ</t>
    </rPh>
    <rPh sb="1" eb="3">
      <t>マツシマ</t>
    </rPh>
    <rPh sb="3" eb="4">
      <t>シ</t>
    </rPh>
    <phoneticPr fontId="24"/>
  </si>
  <si>
    <t>東松島市農業委員会</t>
  </si>
  <si>
    <t>042153</t>
  </si>
  <si>
    <t>大崎市</t>
    <rPh sb="0" eb="2">
      <t>オオサキ</t>
    </rPh>
    <rPh sb="2" eb="3">
      <t>シ</t>
    </rPh>
    <phoneticPr fontId="24"/>
  </si>
  <si>
    <t>大崎市農業委員会</t>
  </si>
  <si>
    <t>042161</t>
  </si>
  <si>
    <t>富谷市</t>
    <rPh sb="0" eb="2">
      <t>トミヤ</t>
    </rPh>
    <rPh sb="2" eb="3">
      <t>シ</t>
    </rPh>
    <phoneticPr fontId="24"/>
  </si>
  <si>
    <t>富谷市農業委員会</t>
    <rPh sb="2" eb="3">
      <t>シ</t>
    </rPh>
    <phoneticPr fontId="1"/>
  </si>
  <si>
    <t>043010</t>
  </si>
  <si>
    <t>蔵王町</t>
    <rPh sb="0" eb="3">
      <t>ザオウマチ</t>
    </rPh>
    <phoneticPr fontId="24"/>
  </si>
  <si>
    <t>蔵王町農業委員会</t>
  </si>
  <si>
    <t>043028</t>
  </si>
  <si>
    <t>七ケ宿町</t>
  </si>
  <si>
    <t>七ケ宿町農業委員会</t>
  </si>
  <si>
    <t>043214</t>
  </si>
  <si>
    <t>大河原町</t>
    <rPh sb="0" eb="3">
      <t>オオガワラ</t>
    </rPh>
    <rPh sb="3" eb="4">
      <t>マチ</t>
    </rPh>
    <phoneticPr fontId="24"/>
  </si>
  <si>
    <t>大河原町農業委員会</t>
  </si>
  <si>
    <t>043222</t>
  </si>
  <si>
    <t>村田町</t>
    <rPh sb="0" eb="3">
      <t>ムラタマチ</t>
    </rPh>
    <phoneticPr fontId="24"/>
  </si>
  <si>
    <t>村田町農業委員会</t>
  </si>
  <si>
    <t>043231</t>
  </si>
  <si>
    <t>柴田町</t>
    <rPh sb="0" eb="3">
      <t>シバタマチ</t>
    </rPh>
    <phoneticPr fontId="24"/>
  </si>
  <si>
    <t>柴田町農業委員会</t>
  </si>
  <si>
    <t>043249</t>
  </si>
  <si>
    <t>川崎町</t>
    <rPh sb="0" eb="2">
      <t>カワサキ</t>
    </rPh>
    <rPh sb="2" eb="3">
      <t>マチ</t>
    </rPh>
    <phoneticPr fontId="24"/>
  </si>
  <si>
    <t>川崎町農業委員会</t>
  </si>
  <si>
    <t>043419</t>
  </si>
  <si>
    <t>丸森町</t>
    <rPh sb="0" eb="3">
      <t>マルモリマチ</t>
    </rPh>
    <phoneticPr fontId="24"/>
  </si>
  <si>
    <t>丸森町農業委員会</t>
  </si>
  <si>
    <t>043613</t>
  </si>
  <si>
    <t>亘理町</t>
    <rPh sb="0" eb="2">
      <t>ワタリ</t>
    </rPh>
    <rPh sb="2" eb="3">
      <t>マチ</t>
    </rPh>
    <phoneticPr fontId="24"/>
  </si>
  <si>
    <t>亘理町農業委員会</t>
  </si>
  <si>
    <t>043621</t>
  </si>
  <si>
    <t>山元町</t>
    <rPh sb="0" eb="2">
      <t>ヤマモト</t>
    </rPh>
    <rPh sb="2" eb="3">
      <t>マチ</t>
    </rPh>
    <phoneticPr fontId="24"/>
  </si>
  <si>
    <t>山元町農業委員会</t>
  </si>
  <si>
    <t>044016</t>
  </si>
  <si>
    <t>松島町</t>
    <rPh sb="0" eb="3">
      <t>マツシママチ</t>
    </rPh>
    <phoneticPr fontId="24"/>
  </si>
  <si>
    <t>松島町農業委員会</t>
  </si>
  <si>
    <t>044041</t>
  </si>
  <si>
    <t>七ケ浜町</t>
  </si>
  <si>
    <t>七ケ浜町農業委員会</t>
  </si>
  <si>
    <t>044067</t>
  </si>
  <si>
    <t>利府町</t>
    <rPh sb="0" eb="2">
      <t>リフ</t>
    </rPh>
    <rPh sb="2" eb="3">
      <t>マチ</t>
    </rPh>
    <phoneticPr fontId="24"/>
  </si>
  <si>
    <t>利府町農業委員会</t>
  </si>
  <si>
    <t>044211</t>
  </si>
  <si>
    <t>大和町</t>
    <rPh sb="0" eb="2">
      <t>タイワ</t>
    </rPh>
    <rPh sb="2" eb="3">
      <t>マチ</t>
    </rPh>
    <phoneticPr fontId="24"/>
  </si>
  <si>
    <t>大和町農業委員会</t>
  </si>
  <si>
    <t>044229</t>
  </si>
  <si>
    <t>大郷町</t>
    <rPh sb="0" eb="2">
      <t>オオサト</t>
    </rPh>
    <rPh sb="2" eb="3">
      <t>マチ</t>
    </rPh>
    <phoneticPr fontId="24"/>
  </si>
  <si>
    <t>大郷町農業委員会</t>
  </si>
  <si>
    <t>044245</t>
  </si>
  <si>
    <t>大衡村</t>
    <rPh sb="0" eb="2">
      <t>オオヒラ</t>
    </rPh>
    <rPh sb="2" eb="3">
      <t>ムラ</t>
    </rPh>
    <phoneticPr fontId="24"/>
  </si>
  <si>
    <t>大衡村農業委員会</t>
  </si>
  <si>
    <t>044440</t>
  </si>
  <si>
    <t>色麻町</t>
    <rPh sb="0" eb="2">
      <t>シカマ</t>
    </rPh>
    <rPh sb="2" eb="3">
      <t>マチ</t>
    </rPh>
    <phoneticPr fontId="24"/>
  </si>
  <si>
    <t>色麻町農業委員会</t>
  </si>
  <si>
    <t>044458</t>
  </si>
  <si>
    <t>加美町</t>
    <rPh sb="0" eb="2">
      <t>カミ</t>
    </rPh>
    <rPh sb="2" eb="3">
      <t>マチ</t>
    </rPh>
    <phoneticPr fontId="24"/>
  </si>
  <si>
    <t>加美町農業委員会</t>
  </si>
  <si>
    <t>045012</t>
  </si>
  <si>
    <t>涌谷町</t>
    <rPh sb="0" eb="2">
      <t>ワクヤ</t>
    </rPh>
    <rPh sb="2" eb="3">
      <t>マチ</t>
    </rPh>
    <phoneticPr fontId="24"/>
  </si>
  <si>
    <t>涌谷町農業委員会</t>
  </si>
  <si>
    <t>045055</t>
  </si>
  <si>
    <t>美里町</t>
    <rPh sb="0" eb="3">
      <t>ミ</t>
    </rPh>
    <phoneticPr fontId="24"/>
  </si>
  <si>
    <t>美里町農業委員会</t>
  </si>
  <si>
    <t>0458111</t>
  </si>
  <si>
    <t>女川町</t>
    <rPh sb="0" eb="1">
      <t>オンナ</t>
    </rPh>
    <rPh sb="1" eb="2">
      <t>カワ</t>
    </rPh>
    <rPh sb="2" eb="3">
      <t>マチ</t>
    </rPh>
    <phoneticPr fontId="24"/>
  </si>
  <si>
    <t>女川町</t>
  </si>
  <si>
    <t>046060</t>
  </si>
  <si>
    <t>南三陸町</t>
    <rPh sb="0" eb="4">
      <t>ミ</t>
    </rPh>
    <phoneticPr fontId="24"/>
  </si>
  <si>
    <t>南三陸町農業委員会</t>
  </si>
  <si>
    <t>05秋田県</t>
  </si>
  <si>
    <t>秋田県</t>
    <rPh sb="0" eb="3">
      <t>アキタケン</t>
    </rPh>
    <phoneticPr fontId="2"/>
  </si>
  <si>
    <t>052019</t>
  </si>
  <si>
    <t>秋田市</t>
  </si>
  <si>
    <t>秋田市農業委員会</t>
  </si>
  <si>
    <t>052027</t>
  </si>
  <si>
    <t>能代市</t>
  </si>
  <si>
    <t>能代市農業委員会</t>
  </si>
  <si>
    <t>052035</t>
  </si>
  <si>
    <t>横手市</t>
  </si>
  <si>
    <t>横手市農業委員会</t>
  </si>
  <si>
    <t>052043</t>
  </si>
  <si>
    <t>大館市</t>
  </si>
  <si>
    <t>大館市農業委員会</t>
  </si>
  <si>
    <t>052060</t>
  </si>
  <si>
    <t>男鹿市</t>
  </si>
  <si>
    <t>男鹿市農業委員会</t>
  </si>
  <si>
    <t>052078</t>
  </si>
  <si>
    <t>湯沢市</t>
  </si>
  <si>
    <t>湯沢市農業委員会</t>
    <rPh sb="0" eb="3">
      <t>ユザワシ</t>
    </rPh>
    <rPh sb="3" eb="5">
      <t>ノウギョウ</t>
    </rPh>
    <rPh sb="5" eb="8">
      <t>イインカイ</t>
    </rPh>
    <phoneticPr fontId="17"/>
  </si>
  <si>
    <t>052094</t>
  </si>
  <si>
    <t>鹿角市</t>
  </si>
  <si>
    <t>鹿角市農業委員会</t>
  </si>
  <si>
    <t>052108</t>
  </si>
  <si>
    <t>由利本荘市</t>
  </si>
  <si>
    <t>由利本荘市農業委員会</t>
  </si>
  <si>
    <t>052116</t>
  </si>
  <si>
    <t>潟上市</t>
  </si>
  <si>
    <t>潟上市農業委員会</t>
    <rPh sb="0" eb="3">
      <t>カタガミシ</t>
    </rPh>
    <rPh sb="3" eb="5">
      <t>ノウギョウ</t>
    </rPh>
    <rPh sb="5" eb="8">
      <t>イインカイ</t>
    </rPh>
    <phoneticPr fontId="17"/>
  </si>
  <si>
    <t>052124</t>
  </si>
  <si>
    <t>大仙市</t>
  </si>
  <si>
    <t>大仙市農業委員会</t>
  </si>
  <si>
    <t>052132</t>
  </si>
  <si>
    <t>北秋田市</t>
  </si>
  <si>
    <t>北秋田市農業委員会</t>
  </si>
  <si>
    <t>052141</t>
  </si>
  <si>
    <t>にかほ市</t>
  </si>
  <si>
    <t>にかほ市農業委員会</t>
  </si>
  <si>
    <t>052159</t>
  </si>
  <si>
    <t>仙北市</t>
  </si>
  <si>
    <t>仙北市農業委員会</t>
  </si>
  <si>
    <t>053031</t>
  </si>
  <si>
    <t>小坂町</t>
  </si>
  <si>
    <t>小坂町農業委員会</t>
  </si>
  <si>
    <t>053279</t>
  </si>
  <si>
    <t>上小阿仁村</t>
  </si>
  <si>
    <t>上小阿仁村農業委員会</t>
  </si>
  <si>
    <t>053465</t>
  </si>
  <si>
    <t>藤里町</t>
  </si>
  <si>
    <t>藤里町農業委員会</t>
  </si>
  <si>
    <t>053481</t>
  </si>
  <si>
    <t>三種町</t>
  </si>
  <si>
    <t>三種町農業委員会</t>
  </si>
  <si>
    <t>053490</t>
  </si>
  <si>
    <t>八峰町</t>
  </si>
  <si>
    <t>八峰町農業委員会</t>
  </si>
  <si>
    <t>053619</t>
  </si>
  <si>
    <t>五城目町</t>
  </si>
  <si>
    <t>五城目町農業委員会</t>
  </si>
  <si>
    <t>053635</t>
  </si>
  <si>
    <t>八郎潟町</t>
  </si>
  <si>
    <t>八郎潟町農業委員会</t>
  </si>
  <si>
    <t>053660</t>
  </si>
  <si>
    <t>井川町</t>
  </si>
  <si>
    <t>井川町農業委員会</t>
  </si>
  <si>
    <t>053686</t>
  </si>
  <si>
    <t>大潟村</t>
  </si>
  <si>
    <t>大潟村農業委員会</t>
    <rPh sb="0" eb="3">
      <t>オオガタムラ</t>
    </rPh>
    <rPh sb="3" eb="5">
      <t>ノウギョウ</t>
    </rPh>
    <rPh sb="5" eb="8">
      <t>イインカイ</t>
    </rPh>
    <phoneticPr fontId="17"/>
  </si>
  <si>
    <t>054348</t>
  </si>
  <si>
    <t>美郷町</t>
  </si>
  <si>
    <t>美郷町農業委員会</t>
  </si>
  <si>
    <t>054631</t>
  </si>
  <si>
    <t>羽後町</t>
  </si>
  <si>
    <t>羽後町農業委員会</t>
    <rPh sb="0" eb="3">
      <t>ウゴマチ</t>
    </rPh>
    <rPh sb="3" eb="5">
      <t>ノウギョウ</t>
    </rPh>
    <rPh sb="5" eb="8">
      <t>イインカイ</t>
    </rPh>
    <phoneticPr fontId="17"/>
  </si>
  <si>
    <t>054640</t>
  </si>
  <si>
    <t>東成瀬村</t>
  </si>
  <si>
    <t>東成瀬村農業委員会</t>
  </si>
  <si>
    <t>06山形県</t>
  </si>
  <si>
    <t>山形県</t>
    <rPh sb="0" eb="3">
      <t>ヤマガタケン</t>
    </rPh>
    <phoneticPr fontId="2"/>
  </si>
  <si>
    <t>062014</t>
  </si>
  <si>
    <t>山形市</t>
    <rPh sb="0" eb="2">
      <t>ヤマガタ</t>
    </rPh>
    <rPh sb="2" eb="3">
      <t>シ</t>
    </rPh>
    <phoneticPr fontId="24"/>
  </si>
  <si>
    <t>山形市農業委員会</t>
  </si>
  <si>
    <t>062022</t>
  </si>
  <si>
    <t>米沢市</t>
  </si>
  <si>
    <t>米沢市農業委員会</t>
  </si>
  <si>
    <t>062031</t>
  </si>
  <si>
    <t>鶴岡市</t>
  </si>
  <si>
    <t>鶴岡市農業委員会</t>
  </si>
  <si>
    <t>062049</t>
  </si>
  <si>
    <t>酒田市</t>
  </si>
  <si>
    <t>酒田市農業委員会</t>
  </si>
  <si>
    <t>062057</t>
  </si>
  <si>
    <t>新庄市</t>
  </si>
  <si>
    <t>新庄市農業委員会</t>
  </si>
  <si>
    <t>062065</t>
  </si>
  <si>
    <t>寒河江市</t>
  </si>
  <si>
    <t>寒河江市農業委員会</t>
  </si>
  <si>
    <t>062073</t>
  </si>
  <si>
    <t>上山市</t>
  </si>
  <si>
    <t>上山市農業委員会</t>
  </si>
  <si>
    <t>062081</t>
  </si>
  <si>
    <t>村山市</t>
  </si>
  <si>
    <t>村山市農業委員会</t>
  </si>
  <si>
    <t>062090</t>
  </si>
  <si>
    <t>長井市</t>
  </si>
  <si>
    <t>長井市農業委員会</t>
  </si>
  <si>
    <t>062103</t>
  </si>
  <si>
    <t>天童市</t>
  </si>
  <si>
    <t>天童市農業委員会</t>
  </si>
  <si>
    <t>062111</t>
  </si>
  <si>
    <t>東根市</t>
  </si>
  <si>
    <t>東根市農業委員会</t>
  </si>
  <si>
    <t>062120</t>
  </si>
  <si>
    <t>尾花沢市</t>
  </si>
  <si>
    <t>尾花沢市農業委員会</t>
  </si>
  <si>
    <t>062138</t>
  </si>
  <si>
    <t>南陽市</t>
  </si>
  <si>
    <t>南陽市農業委員会</t>
  </si>
  <si>
    <t>063011</t>
  </si>
  <si>
    <t>山辺町</t>
  </si>
  <si>
    <t>山辺町農業委員会</t>
  </si>
  <si>
    <t>063029</t>
  </si>
  <si>
    <t>中山町</t>
  </si>
  <si>
    <t>中山町農業委員会</t>
  </si>
  <si>
    <t>063215</t>
  </si>
  <si>
    <t>河北町</t>
  </si>
  <si>
    <t>河北町農業委員会</t>
  </si>
  <si>
    <t>063223</t>
  </si>
  <si>
    <t>西川町</t>
  </si>
  <si>
    <t>西川町農業委員会</t>
  </si>
  <si>
    <t>063231</t>
  </si>
  <si>
    <t>朝日町</t>
  </si>
  <si>
    <t>朝日町農業委員会</t>
  </si>
  <si>
    <t>063240</t>
  </si>
  <si>
    <t>大江町</t>
  </si>
  <si>
    <t>大江町農業委員会</t>
  </si>
  <si>
    <t>063410</t>
  </si>
  <si>
    <t>大石田町</t>
  </si>
  <si>
    <t>大石田町農業委員会</t>
  </si>
  <si>
    <t>063614</t>
  </si>
  <si>
    <t>金山町</t>
  </si>
  <si>
    <t>金山町農業委員会</t>
  </si>
  <si>
    <t>063622</t>
  </si>
  <si>
    <t>最上町</t>
  </si>
  <si>
    <t>最上町農業委員会</t>
  </si>
  <si>
    <t>063631</t>
  </si>
  <si>
    <t>舟形町</t>
  </si>
  <si>
    <t>舟形町農業委員会</t>
  </si>
  <si>
    <t>063649</t>
  </si>
  <si>
    <t>真室川町</t>
  </si>
  <si>
    <t>真室川町農業委員会</t>
  </si>
  <si>
    <t>063657</t>
  </si>
  <si>
    <t>大蔵村</t>
  </si>
  <si>
    <t>大蔵村農業委員会</t>
  </si>
  <si>
    <t>063665</t>
  </si>
  <si>
    <t>鮭川村</t>
  </si>
  <si>
    <t>鮭川村農業委員会</t>
  </si>
  <si>
    <t>063673</t>
  </si>
  <si>
    <t>戸沢村</t>
  </si>
  <si>
    <t>戸沢村農業委員会</t>
  </si>
  <si>
    <t>063819</t>
  </si>
  <si>
    <t>高畠町</t>
  </si>
  <si>
    <t>高畠町農業委員会</t>
  </si>
  <si>
    <t>063827</t>
  </si>
  <si>
    <t>川西町</t>
  </si>
  <si>
    <t>川西町農業委員会</t>
  </si>
  <si>
    <t>064017</t>
  </si>
  <si>
    <t>小国町</t>
  </si>
  <si>
    <t>小国町農業委員会</t>
  </si>
  <si>
    <t>064025</t>
  </si>
  <si>
    <t>白鷹町</t>
  </si>
  <si>
    <t>白鷹町農業委員会</t>
  </si>
  <si>
    <t>064033</t>
  </si>
  <si>
    <t>飯豊町</t>
  </si>
  <si>
    <t>飯豊町農業委員会</t>
  </si>
  <si>
    <t>064262</t>
  </si>
  <si>
    <t>三川町</t>
  </si>
  <si>
    <t>三川町農業委員会</t>
  </si>
  <si>
    <t>064289</t>
  </si>
  <si>
    <t>庄内町</t>
  </si>
  <si>
    <t>庄内町農業委員会</t>
  </si>
  <si>
    <t>064611</t>
  </si>
  <si>
    <t>遊佐町</t>
  </si>
  <si>
    <t>遊佐町農業委員会</t>
  </si>
  <si>
    <t>07福島県</t>
  </si>
  <si>
    <t>福島県</t>
    <rPh sb="0" eb="3">
      <t>フクシマケン</t>
    </rPh>
    <phoneticPr fontId="2"/>
  </si>
  <si>
    <t>072010</t>
  </si>
  <si>
    <t>福島市</t>
  </si>
  <si>
    <t>福島市農業委員会</t>
    <rPh sb="0" eb="2">
      <t>フクシマ</t>
    </rPh>
    <rPh sb="2" eb="3">
      <t>シ</t>
    </rPh>
    <rPh sb="3" eb="4">
      <t>ノウ</t>
    </rPh>
    <rPh sb="4" eb="5">
      <t>ギョウ</t>
    </rPh>
    <rPh sb="5" eb="7">
      <t>イイン</t>
    </rPh>
    <rPh sb="7" eb="8">
      <t>カイ</t>
    </rPh>
    <phoneticPr fontId="25"/>
  </si>
  <si>
    <t>072028</t>
  </si>
  <si>
    <t>会津若松市</t>
  </si>
  <si>
    <t>会津若松市農業委員会</t>
    <rPh sb="5" eb="10">
      <t>ノウギョウイインカイ</t>
    </rPh>
    <phoneticPr fontId="25"/>
  </si>
  <si>
    <t>072036</t>
  </si>
  <si>
    <t>郡山市</t>
  </si>
  <si>
    <t>郡山市農業委員会</t>
    <rPh sb="0" eb="3">
      <t>コオリヤマシ</t>
    </rPh>
    <rPh sb="3" eb="5">
      <t>ノウギョウ</t>
    </rPh>
    <rPh sb="5" eb="8">
      <t>イインカイ</t>
    </rPh>
    <phoneticPr fontId="25"/>
  </si>
  <si>
    <t>072044</t>
  </si>
  <si>
    <t>いわき市</t>
  </si>
  <si>
    <t>いわき市農業委員会</t>
    <rPh sb="3" eb="4">
      <t>シ</t>
    </rPh>
    <rPh sb="4" eb="6">
      <t>ノウギョウ</t>
    </rPh>
    <rPh sb="6" eb="9">
      <t>イインカイ</t>
    </rPh>
    <phoneticPr fontId="19"/>
  </si>
  <si>
    <t>072052</t>
  </si>
  <si>
    <t>白河市</t>
  </si>
  <si>
    <t>白河市農業委員会</t>
  </si>
  <si>
    <t>072079</t>
  </si>
  <si>
    <t>須賀川市</t>
  </si>
  <si>
    <t>須賀川市農業委員会</t>
    <rPh sb="0" eb="4">
      <t>スカガワシ</t>
    </rPh>
    <rPh sb="4" eb="6">
      <t>ノウギョウ</t>
    </rPh>
    <rPh sb="6" eb="9">
      <t>イインカイ</t>
    </rPh>
    <phoneticPr fontId="19"/>
  </si>
  <si>
    <t>072087</t>
  </si>
  <si>
    <t>喜多方市</t>
  </si>
  <si>
    <t>喜多方市農業委員会</t>
    <rPh sb="4" eb="9">
      <t>ノウギョウイインカイ</t>
    </rPh>
    <phoneticPr fontId="25"/>
  </si>
  <si>
    <t>072095</t>
  </si>
  <si>
    <t>相馬市</t>
  </si>
  <si>
    <t>相馬市農業委員会</t>
    <rPh sb="0" eb="3">
      <t>ソウマシ</t>
    </rPh>
    <rPh sb="3" eb="5">
      <t>ノウギョウ</t>
    </rPh>
    <rPh sb="5" eb="7">
      <t>イイン</t>
    </rPh>
    <rPh sb="7" eb="8">
      <t>カイ</t>
    </rPh>
    <phoneticPr fontId="17"/>
  </si>
  <si>
    <t>072109</t>
  </si>
  <si>
    <t>二本松市</t>
  </si>
  <si>
    <t>二本松市農業委員会</t>
    <rPh sb="0" eb="9">
      <t>ニホンマツシノウギョウイインカイ</t>
    </rPh>
    <phoneticPr fontId="25"/>
  </si>
  <si>
    <t>072117</t>
  </si>
  <si>
    <t>田村市</t>
  </si>
  <si>
    <t>田村市農業委員会</t>
    <rPh sb="0" eb="3">
      <t>タムラシ</t>
    </rPh>
    <rPh sb="3" eb="5">
      <t>ノウギョウ</t>
    </rPh>
    <rPh sb="5" eb="8">
      <t>イインカイ</t>
    </rPh>
    <phoneticPr fontId="19"/>
  </si>
  <si>
    <t>072125</t>
  </si>
  <si>
    <t>南相馬市</t>
  </si>
  <si>
    <t>南相馬市農業委員会</t>
    <rPh sb="0" eb="1">
      <t>ミナミ</t>
    </rPh>
    <rPh sb="1" eb="4">
      <t>ソウマシ</t>
    </rPh>
    <rPh sb="4" eb="6">
      <t>ノウギョウ</t>
    </rPh>
    <rPh sb="6" eb="9">
      <t>イインカイ</t>
    </rPh>
    <phoneticPr fontId="17"/>
  </si>
  <si>
    <t>072133</t>
  </si>
  <si>
    <t>伊達市農業委員会</t>
    <rPh sb="0" eb="3">
      <t>ダテシ</t>
    </rPh>
    <rPh sb="3" eb="5">
      <t>ノウギョウ</t>
    </rPh>
    <rPh sb="5" eb="8">
      <t>イインカイ</t>
    </rPh>
    <phoneticPr fontId="25"/>
  </si>
  <si>
    <t>072141</t>
  </si>
  <si>
    <t>本宮市</t>
  </si>
  <si>
    <t>本宮市農業委員会</t>
    <rPh sb="0" eb="3">
      <t>モ</t>
    </rPh>
    <rPh sb="3" eb="8">
      <t>ノ</t>
    </rPh>
    <phoneticPr fontId="25"/>
  </si>
  <si>
    <t>073016</t>
  </si>
  <si>
    <t>桑折町</t>
  </si>
  <si>
    <t>桑折町農業委員会</t>
    <rPh sb="0" eb="3">
      <t>コオリマチ</t>
    </rPh>
    <rPh sb="3" eb="8">
      <t>ノウギョウイインカイ</t>
    </rPh>
    <phoneticPr fontId="25"/>
  </si>
  <si>
    <t>073032</t>
  </si>
  <si>
    <t>国見町</t>
  </si>
  <si>
    <t>国見町農業委員会</t>
    <rPh sb="0" eb="3">
      <t>クニミマチ</t>
    </rPh>
    <rPh sb="3" eb="5">
      <t>ノウギョウ</t>
    </rPh>
    <rPh sb="5" eb="8">
      <t>イインカイ</t>
    </rPh>
    <phoneticPr fontId="25"/>
  </si>
  <si>
    <t>073083</t>
  </si>
  <si>
    <t>川俣町</t>
  </si>
  <si>
    <t>川俣町農業委員会</t>
    <rPh sb="0" eb="3">
      <t>カワマタマチ</t>
    </rPh>
    <rPh sb="3" eb="5">
      <t>ノウギョウ</t>
    </rPh>
    <rPh sb="5" eb="8">
      <t>イインカイ</t>
    </rPh>
    <phoneticPr fontId="25"/>
  </si>
  <si>
    <t>073229</t>
  </si>
  <si>
    <t>大玉村</t>
  </si>
  <si>
    <t>大玉村農業委員会</t>
    <rPh sb="0" eb="3">
      <t>オオタマムラ</t>
    </rPh>
    <rPh sb="3" eb="5">
      <t>ノウギョウ</t>
    </rPh>
    <rPh sb="5" eb="7">
      <t>イイン</t>
    </rPh>
    <rPh sb="7" eb="8">
      <t>カイ</t>
    </rPh>
    <phoneticPr fontId="25"/>
  </si>
  <si>
    <t>073423</t>
  </si>
  <si>
    <t>鏡石町</t>
  </si>
  <si>
    <t>鏡石町農業委員会</t>
    <rPh sb="0" eb="3">
      <t>カガミイシマチ</t>
    </rPh>
    <rPh sb="3" eb="5">
      <t>ノウギョウ</t>
    </rPh>
    <rPh sb="5" eb="8">
      <t>イインカイ</t>
    </rPh>
    <phoneticPr fontId="11"/>
  </si>
  <si>
    <t>073440</t>
  </si>
  <si>
    <t>天栄村</t>
  </si>
  <si>
    <t>天栄村農業委員会</t>
    <rPh sb="0" eb="3">
      <t>テンエイムラ</t>
    </rPh>
    <rPh sb="3" eb="5">
      <t>ノウギョウ</t>
    </rPh>
    <rPh sb="5" eb="8">
      <t>イインカイ</t>
    </rPh>
    <phoneticPr fontId="11"/>
  </si>
  <si>
    <t>073628</t>
  </si>
  <si>
    <t>下郷町</t>
  </si>
  <si>
    <t>下郷町農業委員会</t>
    <rPh sb="0" eb="3">
      <t>シモゴウマチ</t>
    </rPh>
    <rPh sb="3" eb="5">
      <t>ノウギョウ</t>
    </rPh>
    <rPh sb="5" eb="8">
      <t>イインカイ</t>
    </rPh>
    <phoneticPr fontId="25"/>
  </si>
  <si>
    <t>073644</t>
  </si>
  <si>
    <t>檜枝岐村</t>
  </si>
  <si>
    <t>檜枝岐村農業委員会</t>
    <rPh sb="0" eb="4">
      <t>ヒノエマタムラ</t>
    </rPh>
    <rPh sb="4" eb="6">
      <t>ノウギョウ</t>
    </rPh>
    <rPh sb="6" eb="9">
      <t>イインカイ</t>
    </rPh>
    <phoneticPr fontId="25"/>
  </si>
  <si>
    <t>073679</t>
  </si>
  <si>
    <t>只見町</t>
  </si>
  <si>
    <t>只見町農業委員会</t>
    <rPh sb="0" eb="3">
      <t>タダミマチ</t>
    </rPh>
    <rPh sb="3" eb="5">
      <t>ノウギョウ</t>
    </rPh>
    <rPh sb="5" eb="8">
      <t>イインカイ</t>
    </rPh>
    <phoneticPr fontId="25"/>
  </si>
  <si>
    <t>073687</t>
  </si>
  <si>
    <t>南会津町</t>
  </si>
  <si>
    <t>南会津町農業委員会</t>
    <rPh sb="0" eb="1">
      <t>ミナミ</t>
    </rPh>
    <rPh sb="1" eb="3">
      <t>アイヅ</t>
    </rPh>
    <rPh sb="3" eb="4">
      <t>マチ</t>
    </rPh>
    <rPh sb="4" eb="6">
      <t>ノウギョウ</t>
    </rPh>
    <rPh sb="6" eb="9">
      <t>イインカイ</t>
    </rPh>
    <phoneticPr fontId="25"/>
  </si>
  <si>
    <t>074021</t>
  </si>
  <si>
    <t>北塩原村</t>
  </si>
  <si>
    <t>北塩原村農業委員会</t>
    <rPh sb="4" eb="9">
      <t>ノウギョウイインカイ</t>
    </rPh>
    <phoneticPr fontId="25"/>
  </si>
  <si>
    <t>074055</t>
  </si>
  <si>
    <t>西会津町</t>
  </si>
  <si>
    <t>西会津町農業委員会</t>
    <rPh sb="4" eb="9">
      <t>ノウギョウイインカイ</t>
    </rPh>
    <phoneticPr fontId="25"/>
  </si>
  <si>
    <t>074071</t>
  </si>
  <si>
    <t>磐梯町</t>
  </si>
  <si>
    <t>磐梯町農業委員会</t>
    <rPh sb="3" eb="8">
      <t>ノウギョウイインカイ</t>
    </rPh>
    <phoneticPr fontId="25"/>
  </si>
  <si>
    <t>074080</t>
  </si>
  <si>
    <t>猪苗代町</t>
  </si>
  <si>
    <t>猪苗代町農業委員会</t>
    <rPh sb="4" eb="9">
      <t>ノウギョウイインカイ</t>
    </rPh>
    <phoneticPr fontId="25"/>
  </si>
  <si>
    <t>074217</t>
  </si>
  <si>
    <t>会津坂下町</t>
  </si>
  <si>
    <t>会津坂下町農業委員会</t>
    <rPh sb="5" eb="10">
      <t>ノウギョウイインカイ</t>
    </rPh>
    <phoneticPr fontId="25"/>
  </si>
  <si>
    <t>074225</t>
  </si>
  <si>
    <t>湯川村</t>
  </si>
  <si>
    <t>湯川村農業委員会</t>
    <rPh sb="3" eb="8">
      <t>ノウギョウイインカイ</t>
    </rPh>
    <phoneticPr fontId="25"/>
  </si>
  <si>
    <t>074233</t>
  </si>
  <si>
    <t>柳津町</t>
  </si>
  <si>
    <t>柳津町農業委員会</t>
    <rPh sb="3" eb="8">
      <t>ノウギョウイインカイ</t>
    </rPh>
    <phoneticPr fontId="25"/>
  </si>
  <si>
    <t>074446</t>
  </si>
  <si>
    <t>三島町</t>
  </si>
  <si>
    <t>三島町農業委員会</t>
    <rPh sb="3" eb="8">
      <t>ノウギョウイインカイ</t>
    </rPh>
    <phoneticPr fontId="25"/>
  </si>
  <si>
    <t>074454</t>
  </si>
  <si>
    <t>金山町農業委員会</t>
    <rPh sb="3" eb="8">
      <t>ノウギョウイインカイ</t>
    </rPh>
    <phoneticPr fontId="25"/>
  </si>
  <si>
    <t>074462</t>
  </si>
  <si>
    <t>昭和村</t>
  </si>
  <si>
    <t>昭和村農業委員会</t>
    <rPh sb="3" eb="8">
      <t>ノウギョウイインカイ</t>
    </rPh>
    <phoneticPr fontId="25"/>
  </si>
  <si>
    <t>074471</t>
  </si>
  <si>
    <t>会津美里町</t>
  </si>
  <si>
    <t>会津美里町農業委員会</t>
    <rPh sb="5" eb="10">
      <t>ノウギョウイインカイ</t>
    </rPh>
    <phoneticPr fontId="25"/>
  </si>
  <si>
    <t>074616</t>
  </si>
  <si>
    <t>西郷村</t>
  </si>
  <si>
    <t>西郷村農業委員会</t>
    <rPh sb="0" eb="2">
      <t>ニシゴウ</t>
    </rPh>
    <rPh sb="2" eb="3">
      <t>ムラ</t>
    </rPh>
    <rPh sb="3" eb="5">
      <t>ノウギョウ</t>
    </rPh>
    <rPh sb="5" eb="8">
      <t>イインカイ</t>
    </rPh>
    <phoneticPr fontId="25"/>
  </si>
  <si>
    <t>074641</t>
  </si>
  <si>
    <t>泉崎村</t>
  </si>
  <si>
    <t>泉崎村農業委員会</t>
    <rPh sb="0" eb="3">
      <t>イズミザキムラ</t>
    </rPh>
    <rPh sb="3" eb="5">
      <t>ノウギョウ</t>
    </rPh>
    <rPh sb="5" eb="8">
      <t>イインカイ</t>
    </rPh>
    <phoneticPr fontId="25"/>
  </si>
  <si>
    <t>074659</t>
  </si>
  <si>
    <t>中島村</t>
  </si>
  <si>
    <t>中島村農業委員会</t>
    <rPh sb="0" eb="2">
      <t>ナカジマ</t>
    </rPh>
    <rPh sb="2" eb="3">
      <t>ムラ</t>
    </rPh>
    <rPh sb="3" eb="5">
      <t>ノウギョウ</t>
    </rPh>
    <rPh sb="5" eb="8">
      <t>イインカイ</t>
    </rPh>
    <phoneticPr fontId="25"/>
  </si>
  <si>
    <t>074667</t>
  </si>
  <si>
    <t>矢吹町</t>
  </si>
  <si>
    <t>矢吹町農業委員会</t>
    <rPh sb="0" eb="3">
      <t>ヤブキマチ</t>
    </rPh>
    <rPh sb="3" eb="5">
      <t>ノウギョウ</t>
    </rPh>
    <rPh sb="5" eb="8">
      <t>イインカイ</t>
    </rPh>
    <phoneticPr fontId="25"/>
  </si>
  <si>
    <t>074811</t>
  </si>
  <si>
    <t>棚倉町</t>
  </si>
  <si>
    <t>棚倉町農業委員会</t>
    <rPh sb="0" eb="3">
      <t>タナグラマチ</t>
    </rPh>
    <rPh sb="3" eb="5">
      <t>ノウギョウ</t>
    </rPh>
    <rPh sb="5" eb="8">
      <t>イインカイ</t>
    </rPh>
    <phoneticPr fontId="25"/>
  </si>
  <si>
    <t>074829</t>
  </si>
  <si>
    <t>矢祭町</t>
  </si>
  <si>
    <t>矢祭町農業委員会</t>
    <rPh sb="0" eb="3">
      <t>ヤマツリマチ</t>
    </rPh>
    <rPh sb="3" eb="8">
      <t>ノウギョウイインカイ</t>
    </rPh>
    <phoneticPr fontId="25"/>
  </si>
  <si>
    <t>074837</t>
  </si>
  <si>
    <t>塙町</t>
  </si>
  <si>
    <t>塙町農業委員会</t>
    <rPh sb="0" eb="1">
      <t>ハナワ</t>
    </rPh>
    <rPh sb="1" eb="2">
      <t>マチ</t>
    </rPh>
    <rPh sb="2" eb="4">
      <t>ノウギョウ</t>
    </rPh>
    <rPh sb="4" eb="7">
      <t>イインカイ</t>
    </rPh>
    <phoneticPr fontId="25"/>
  </si>
  <si>
    <t>074845</t>
  </si>
  <si>
    <t>鮫川村</t>
  </si>
  <si>
    <t>鮫川村農業委員会</t>
    <rPh sb="0" eb="2">
      <t>サメカワ</t>
    </rPh>
    <rPh sb="2" eb="3">
      <t>ムラ</t>
    </rPh>
    <rPh sb="3" eb="5">
      <t>ノウギョウ</t>
    </rPh>
    <rPh sb="5" eb="8">
      <t>イインカイ</t>
    </rPh>
    <phoneticPr fontId="25"/>
  </si>
  <si>
    <t>075019</t>
  </si>
  <si>
    <t>石川町</t>
  </si>
  <si>
    <t>石川町農業委員会</t>
    <rPh sb="0" eb="3">
      <t>イシカワマチ</t>
    </rPh>
    <rPh sb="3" eb="5">
      <t>ノウギョウ</t>
    </rPh>
    <rPh sb="5" eb="8">
      <t>イインカイ</t>
    </rPh>
    <phoneticPr fontId="11"/>
  </si>
  <si>
    <t>075027</t>
  </si>
  <si>
    <t>玉川村</t>
  </si>
  <si>
    <t>玉川村農業委員会</t>
    <rPh sb="0" eb="3">
      <t>タマガワムラ</t>
    </rPh>
    <rPh sb="3" eb="5">
      <t>ノウギョウ</t>
    </rPh>
    <rPh sb="5" eb="8">
      <t>イインカイ</t>
    </rPh>
    <phoneticPr fontId="11"/>
  </si>
  <si>
    <t>075035</t>
  </si>
  <si>
    <t>平田村</t>
  </si>
  <si>
    <t>平田村農業委員会</t>
    <rPh sb="0" eb="3">
      <t>ヒラタムラ</t>
    </rPh>
    <rPh sb="3" eb="5">
      <t>ノウギョウ</t>
    </rPh>
    <rPh sb="5" eb="8">
      <t>イインカイ</t>
    </rPh>
    <phoneticPr fontId="11"/>
  </si>
  <si>
    <t>075043</t>
  </si>
  <si>
    <t>浅川町</t>
  </si>
  <si>
    <t>浅川町農業委員会</t>
    <rPh sb="0" eb="3">
      <t>アサカワマチ</t>
    </rPh>
    <rPh sb="3" eb="5">
      <t>ノウギョウ</t>
    </rPh>
    <rPh sb="5" eb="8">
      <t>イインカイ</t>
    </rPh>
    <phoneticPr fontId="11"/>
  </si>
  <si>
    <t>075051</t>
  </si>
  <si>
    <t>古殿町</t>
  </si>
  <si>
    <t>古殿町農業委員会</t>
    <rPh sb="0" eb="3">
      <t>フルドノマチ</t>
    </rPh>
    <rPh sb="3" eb="5">
      <t>ノウギョウ</t>
    </rPh>
    <rPh sb="5" eb="8">
      <t>イインカイ</t>
    </rPh>
    <phoneticPr fontId="11"/>
  </si>
  <si>
    <t>075213</t>
  </si>
  <si>
    <t>三春町</t>
  </si>
  <si>
    <t>三春町農業委員会</t>
    <rPh sb="0" eb="3">
      <t>ミハルマチ</t>
    </rPh>
    <rPh sb="3" eb="5">
      <t>ノウギョウ</t>
    </rPh>
    <rPh sb="5" eb="8">
      <t>イインカイ</t>
    </rPh>
    <phoneticPr fontId="11"/>
  </si>
  <si>
    <t>075221</t>
  </si>
  <si>
    <t>小野町</t>
  </si>
  <si>
    <t>小野町農業委員会</t>
    <rPh sb="0" eb="3">
      <t>オノマチ</t>
    </rPh>
    <rPh sb="3" eb="5">
      <t>ノウギョウ</t>
    </rPh>
    <rPh sb="5" eb="8">
      <t>イインカイ</t>
    </rPh>
    <phoneticPr fontId="11"/>
  </si>
  <si>
    <t>075418</t>
  </si>
  <si>
    <t>広野町</t>
  </si>
  <si>
    <t>広野町農業委員会</t>
    <rPh sb="0" eb="3">
      <t>ヒロノマチ</t>
    </rPh>
    <rPh sb="3" eb="5">
      <t>ノウギョウ</t>
    </rPh>
    <rPh sb="5" eb="8">
      <t>イインカイ</t>
    </rPh>
    <phoneticPr fontId="17"/>
  </si>
  <si>
    <t>075426</t>
  </si>
  <si>
    <t>楢葉町</t>
  </si>
  <si>
    <t>楢葉町農業委員会</t>
    <rPh sb="0" eb="3">
      <t>ナラハマチ</t>
    </rPh>
    <rPh sb="3" eb="5">
      <t>ノウギョウ</t>
    </rPh>
    <rPh sb="5" eb="8">
      <t>イインカイ</t>
    </rPh>
    <phoneticPr fontId="17"/>
  </si>
  <si>
    <t>075434</t>
  </si>
  <si>
    <t>富岡町</t>
  </si>
  <si>
    <t>富岡町農業委員会</t>
    <rPh sb="0" eb="3">
      <t>トミオカマチ</t>
    </rPh>
    <rPh sb="3" eb="5">
      <t>ノウギョウ</t>
    </rPh>
    <rPh sb="5" eb="8">
      <t>イインカイ</t>
    </rPh>
    <phoneticPr fontId="17"/>
  </si>
  <si>
    <t>075442</t>
  </si>
  <si>
    <t>川内村</t>
  </si>
  <si>
    <t>川内村農業委員会</t>
    <rPh sb="0" eb="3">
      <t>カワウチムラ</t>
    </rPh>
    <rPh sb="3" eb="5">
      <t>ノウギョウ</t>
    </rPh>
    <rPh sb="5" eb="8">
      <t>イインカイ</t>
    </rPh>
    <phoneticPr fontId="17"/>
  </si>
  <si>
    <t>075451</t>
  </si>
  <si>
    <t>大熊町</t>
  </si>
  <si>
    <t>大熊町農業委員会</t>
  </si>
  <si>
    <t>075469</t>
  </si>
  <si>
    <t>双葉町</t>
  </si>
  <si>
    <t>双葉町農業委員会</t>
    <rPh sb="0" eb="3">
      <t>フタバマチ</t>
    </rPh>
    <rPh sb="3" eb="5">
      <t>ノウギョウ</t>
    </rPh>
    <rPh sb="5" eb="8">
      <t>イインカイ</t>
    </rPh>
    <phoneticPr fontId="17"/>
  </si>
  <si>
    <t>075477</t>
  </si>
  <si>
    <t>浪江町</t>
  </si>
  <si>
    <t>浪江町農業委員会</t>
    <rPh sb="0" eb="3">
      <t>ナミエマチ</t>
    </rPh>
    <rPh sb="3" eb="5">
      <t>ノウギョウ</t>
    </rPh>
    <rPh sb="5" eb="8">
      <t>イインカイ</t>
    </rPh>
    <phoneticPr fontId="17"/>
  </si>
  <si>
    <t>075485</t>
  </si>
  <si>
    <t>葛尾村</t>
  </si>
  <si>
    <t>葛尾村農業委員会</t>
    <rPh sb="0" eb="3">
      <t>カツラオムラ</t>
    </rPh>
    <rPh sb="3" eb="8">
      <t>ノウギョウイインカイ</t>
    </rPh>
    <phoneticPr fontId="17"/>
  </si>
  <si>
    <t>075612</t>
  </si>
  <si>
    <t>新地町</t>
  </si>
  <si>
    <t>新地町農業委員会</t>
    <rPh sb="0" eb="3">
      <t>シンチマチ</t>
    </rPh>
    <rPh sb="3" eb="5">
      <t>ノウギョウ</t>
    </rPh>
    <rPh sb="5" eb="8">
      <t>イインカイ</t>
    </rPh>
    <phoneticPr fontId="17"/>
  </si>
  <si>
    <t>075647</t>
  </si>
  <si>
    <t>飯舘村</t>
  </si>
  <si>
    <t>飯舘村農業委員会</t>
    <rPh sb="0" eb="3">
      <t>イイタテムラ</t>
    </rPh>
    <rPh sb="3" eb="5">
      <t>ノウギョウ</t>
    </rPh>
    <rPh sb="5" eb="7">
      <t>イイン</t>
    </rPh>
    <rPh sb="7" eb="8">
      <t>カイ</t>
    </rPh>
    <phoneticPr fontId="17"/>
  </si>
  <si>
    <t>08茨城県</t>
  </si>
  <si>
    <t>茨城県</t>
    <rPh sb="0" eb="3">
      <t>イバラキケン</t>
    </rPh>
    <phoneticPr fontId="2"/>
  </si>
  <si>
    <t>082015</t>
  </si>
  <si>
    <t>水戸市</t>
  </si>
  <si>
    <t>水戸市農業委員会</t>
  </si>
  <si>
    <t>082023</t>
  </si>
  <si>
    <t>日立市</t>
  </si>
  <si>
    <t>日立市農業委員会</t>
  </si>
  <si>
    <t>082031</t>
  </si>
  <si>
    <t>土浦市</t>
  </si>
  <si>
    <t>土浦市農業委員会</t>
  </si>
  <si>
    <t>082040</t>
  </si>
  <si>
    <t>古河市</t>
  </si>
  <si>
    <t>古河市農業委員会</t>
  </si>
  <si>
    <t>082058</t>
  </si>
  <si>
    <t>石岡市</t>
  </si>
  <si>
    <t>石岡市農業委員会</t>
  </si>
  <si>
    <t>082074</t>
  </si>
  <si>
    <t>結城市</t>
  </si>
  <si>
    <t>結城市農業委員会</t>
  </si>
  <si>
    <t>082082</t>
  </si>
  <si>
    <t>龍ケ崎市</t>
  </si>
  <si>
    <t>龍ケ崎市農業委員会</t>
  </si>
  <si>
    <t>082104</t>
  </si>
  <si>
    <t>下妻市</t>
  </si>
  <si>
    <t>下妻市農業委員会</t>
  </si>
  <si>
    <t>082112</t>
  </si>
  <si>
    <t>常総市</t>
  </si>
  <si>
    <t>常総市農業委員会</t>
  </si>
  <si>
    <t>082121</t>
  </si>
  <si>
    <t>常陸太田市</t>
  </si>
  <si>
    <t>常陸太田市農業委員会</t>
  </si>
  <si>
    <t>082147</t>
  </si>
  <si>
    <t>高萩市</t>
  </si>
  <si>
    <t>高萩市農業委員会</t>
  </si>
  <si>
    <t>082155</t>
  </si>
  <si>
    <t>北茨城市</t>
  </si>
  <si>
    <t>北茨城市農業委員会</t>
  </si>
  <si>
    <t>082163</t>
  </si>
  <si>
    <t>笠間市</t>
  </si>
  <si>
    <t>笠間市農業委員会</t>
  </si>
  <si>
    <t>082171</t>
  </si>
  <si>
    <t>取手市</t>
  </si>
  <si>
    <t>取手市農業委員会</t>
  </si>
  <si>
    <t>082198</t>
  </si>
  <si>
    <t>牛久市</t>
  </si>
  <si>
    <t>牛久市農業委員会</t>
  </si>
  <si>
    <t>082201</t>
  </si>
  <si>
    <t>つくば市</t>
  </si>
  <si>
    <t>つくば市農業委員会</t>
  </si>
  <si>
    <t>082210</t>
  </si>
  <si>
    <t>ひたちなか市</t>
  </si>
  <si>
    <t>ひたちなか市農業委員会</t>
  </si>
  <si>
    <t>082228</t>
  </si>
  <si>
    <t>鹿嶋市</t>
  </si>
  <si>
    <t>鹿嶋市農業委員会</t>
  </si>
  <si>
    <t>082236</t>
  </si>
  <si>
    <t>潮来市</t>
  </si>
  <si>
    <t>潮来市農業委員会</t>
  </si>
  <si>
    <t>082244</t>
  </si>
  <si>
    <t>守谷市</t>
  </si>
  <si>
    <t>守谷市農業委員会</t>
  </si>
  <si>
    <t>082252</t>
  </si>
  <si>
    <t>常陸大宮市</t>
  </si>
  <si>
    <t>常陸大宮市農業委員会</t>
  </si>
  <si>
    <t>082261</t>
  </si>
  <si>
    <t>那珂市</t>
  </si>
  <si>
    <t>那珂市農業委員会</t>
  </si>
  <si>
    <t>082279</t>
  </si>
  <si>
    <t>筑西市</t>
  </si>
  <si>
    <t>筑西市農業委員会</t>
  </si>
  <si>
    <t>082287</t>
  </si>
  <si>
    <t>坂東市</t>
  </si>
  <si>
    <t>坂東市農業委員会</t>
  </si>
  <si>
    <t>082295</t>
  </si>
  <si>
    <t>稲敷市</t>
  </si>
  <si>
    <t>稲敷市農業委員会</t>
  </si>
  <si>
    <t>082309</t>
  </si>
  <si>
    <t>かすみがうら市</t>
  </si>
  <si>
    <t>かすみがうら市農業委員会</t>
  </si>
  <si>
    <t>082317</t>
  </si>
  <si>
    <t>桜川市</t>
  </si>
  <si>
    <t>桜川市農業委員会</t>
  </si>
  <si>
    <t>082325</t>
  </si>
  <si>
    <t>神栖市</t>
  </si>
  <si>
    <t>神栖市農業委員会</t>
  </si>
  <si>
    <t>082333</t>
  </si>
  <si>
    <t>行方市</t>
  </si>
  <si>
    <t>行方市農業委員会</t>
  </si>
  <si>
    <t>082341</t>
  </si>
  <si>
    <t>鉾田市</t>
  </si>
  <si>
    <t>鉾田市農業委員会</t>
  </si>
  <si>
    <t>082350</t>
  </si>
  <si>
    <t>つくばみらい市</t>
  </si>
  <si>
    <t>つくばみらい市農業委員会</t>
  </si>
  <si>
    <t>082368</t>
  </si>
  <si>
    <t>小美玉市</t>
  </si>
  <si>
    <t>小美玉市農業委員会</t>
  </si>
  <si>
    <t>083020</t>
  </si>
  <si>
    <t>茨城町</t>
  </si>
  <si>
    <t>茨城町農業委員会</t>
  </si>
  <si>
    <t>083097</t>
  </si>
  <si>
    <t>大洗町</t>
  </si>
  <si>
    <t>大洗町農業委員会</t>
  </si>
  <si>
    <t>083101</t>
  </si>
  <si>
    <t>城里町</t>
  </si>
  <si>
    <t>城里町農業委員会</t>
  </si>
  <si>
    <t>083411</t>
  </si>
  <si>
    <t>東海村</t>
  </si>
  <si>
    <t>東海村農業委員会</t>
  </si>
  <si>
    <t>083640</t>
  </si>
  <si>
    <t>大子町</t>
  </si>
  <si>
    <t>大子町農業委員会</t>
  </si>
  <si>
    <t>084425</t>
  </si>
  <si>
    <t>美浦村</t>
  </si>
  <si>
    <t>美浦村農業委員会</t>
  </si>
  <si>
    <t>084433</t>
  </si>
  <si>
    <t>阿見町</t>
  </si>
  <si>
    <t>阿見町農業委員会</t>
  </si>
  <si>
    <t>084476</t>
  </si>
  <si>
    <t>河内町</t>
  </si>
  <si>
    <t>河内町農業委員会</t>
  </si>
  <si>
    <t>085219</t>
  </si>
  <si>
    <t>八千代町</t>
  </si>
  <si>
    <t>八千代町農業委員会</t>
  </si>
  <si>
    <t>085421</t>
  </si>
  <si>
    <t>五霞町</t>
  </si>
  <si>
    <t>五霞町農業委員会</t>
  </si>
  <si>
    <t>085464</t>
  </si>
  <si>
    <t>境町</t>
  </si>
  <si>
    <t>境町農業委員会</t>
  </si>
  <si>
    <t>085642</t>
  </si>
  <si>
    <t>利根町</t>
  </si>
  <si>
    <t>利根町農業委員会</t>
  </si>
  <si>
    <t>09栃木県</t>
  </si>
  <si>
    <t>栃木県</t>
    <rPh sb="0" eb="3">
      <t>トチギケン</t>
    </rPh>
    <phoneticPr fontId="2"/>
  </si>
  <si>
    <t>092011</t>
  </si>
  <si>
    <t>宇都宮市</t>
    <rPh sb="0" eb="4">
      <t>ウツノミヤシ</t>
    </rPh>
    <phoneticPr fontId="24"/>
  </si>
  <si>
    <t>宇都宮市農業委員会</t>
  </si>
  <si>
    <t>092029</t>
  </si>
  <si>
    <t>足利市</t>
    <rPh sb="0" eb="3">
      <t>アシカガシ</t>
    </rPh>
    <phoneticPr fontId="24"/>
  </si>
  <si>
    <t>足利市農業委員会</t>
  </si>
  <si>
    <t>092037</t>
  </si>
  <si>
    <t>栃木市</t>
    <rPh sb="0" eb="3">
      <t>トチギシ</t>
    </rPh>
    <phoneticPr fontId="24"/>
  </si>
  <si>
    <t>栃木市農業委員会</t>
  </si>
  <si>
    <t>092045</t>
  </si>
  <si>
    <t>佐野市</t>
  </si>
  <si>
    <t>佐野市農業委員会</t>
  </si>
  <si>
    <t>092053</t>
  </si>
  <si>
    <t>鹿沼市</t>
    <rPh sb="0" eb="3">
      <t>カヌマシ</t>
    </rPh>
    <phoneticPr fontId="24"/>
  </si>
  <si>
    <t>鹿沼市農業委員会</t>
  </si>
  <si>
    <t>092061</t>
  </si>
  <si>
    <t>日光市</t>
    <rPh sb="0" eb="2">
      <t>ニッコウ</t>
    </rPh>
    <rPh sb="2" eb="3">
      <t>シ</t>
    </rPh>
    <phoneticPr fontId="24"/>
  </si>
  <si>
    <t>日光市農業委員会</t>
  </si>
  <si>
    <t>092088</t>
  </si>
  <si>
    <t>小山市</t>
    <rPh sb="0" eb="3">
      <t>オヤマシ</t>
    </rPh>
    <phoneticPr fontId="24"/>
  </si>
  <si>
    <t>小山市農業委員会</t>
  </si>
  <si>
    <t>092096</t>
  </si>
  <si>
    <t>真岡市</t>
  </si>
  <si>
    <t>真岡市農業委員会</t>
  </si>
  <si>
    <t>092100</t>
  </si>
  <si>
    <t>大田原市</t>
    <rPh sb="0" eb="4">
      <t>オオタワラシ</t>
    </rPh>
    <phoneticPr fontId="24"/>
  </si>
  <si>
    <t>大田原市農業委員会</t>
  </si>
  <si>
    <t>092118</t>
  </si>
  <si>
    <t>矢板市</t>
    <rPh sb="0" eb="3">
      <t>ヤイタシ</t>
    </rPh>
    <phoneticPr fontId="24"/>
  </si>
  <si>
    <t>矢板市農業委員会</t>
  </si>
  <si>
    <t>092134</t>
  </si>
  <si>
    <t>那須塩原市</t>
    <rPh sb="0" eb="5">
      <t>ナスシオバラシ</t>
    </rPh>
    <phoneticPr fontId="24"/>
  </si>
  <si>
    <t>那須塩原市農業委員会</t>
  </si>
  <si>
    <t>092142</t>
  </si>
  <si>
    <t>さくら市</t>
    <rPh sb="3" eb="4">
      <t>シ</t>
    </rPh>
    <phoneticPr fontId="24"/>
  </si>
  <si>
    <t>さくら市農業委員会</t>
  </si>
  <si>
    <t>092151</t>
  </si>
  <si>
    <t>那須烏山市</t>
    <rPh sb="0" eb="2">
      <t>ナス</t>
    </rPh>
    <rPh sb="2" eb="4">
      <t>カラスヤマ</t>
    </rPh>
    <rPh sb="4" eb="5">
      <t>シ</t>
    </rPh>
    <phoneticPr fontId="24"/>
  </si>
  <si>
    <t>那須烏山市農業委員会</t>
  </si>
  <si>
    <t>092169</t>
  </si>
  <si>
    <t>下野市</t>
    <rPh sb="0" eb="2">
      <t>シモツケ</t>
    </rPh>
    <rPh sb="2" eb="3">
      <t>シ</t>
    </rPh>
    <phoneticPr fontId="24"/>
  </si>
  <si>
    <t>下野市農業委員会</t>
  </si>
  <si>
    <t>093017</t>
  </si>
  <si>
    <t>上三川町</t>
    <rPh sb="0" eb="3">
      <t>カミノカワ</t>
    </rPh>
    <rPh sb="3" eb="4">
      <t>マチ</t>
    </rPh>
    <phoneticPr fontId="24"/>
  </si>
  <si>
    <t>上三川町農業委員会</t>
  </si>
  <si>
    <t>093424</t>
  </si>
  <si>
    <t>益子町</t>
  </si>
  <si>
    <t>益子町農業委員会</t>
  </si>
  <si>
    <t>093432</t>
  </si>
  <si>
    <t>茂木町</t>
  </si>
  <si>
    <t>茂木町農業委員会</t>
  </si>
  <si>
    <t>093441</t>
  </si>
  <si>
    <t>市貝町</t>
  </si>
  <si>
    <t>市貝町農業委員会</t>
  </si>
  <si>
    <t>093459</t>
  </si>
  <si>
    <t>芳賀町</t>
  </si>
  <si>
    <t>芳賀町農業委員会</t>
  </si>
  <si>
    <t>093611</t>
  </si>
  <si>
    <t>壬生町</t>
    <rPh sb="0" eb="2">
      <t>ミブ</t>
    </rPh>
    <rPh sb="2" eb="3">
      <t>マチ</t>
    </rPh>
    <phoneticPr fontId="24"/>
  </si>
  <si>
    <t>壬生町農業委員会</t>
  </si>
  <si>
    <t>093645</t>
  </si>
  <si>
    <t>野木町</t>
    <rPh sb="0" eb="3">
      <t>ノギマチ</t>
    </rPh>
    <phoneticPr fontId="24"/>
  </si>
  <si>
    <t>野木町農業委員会</t>
  </si>
  <si>
    <t>093840</t>
  </si>
  <si>
    <t>塩谷町</t>
    <rPh sb="0" eb="3">
      <t>シオヤマチ</t>
    </rPh>
    <phoneticPr fontId="24"/>
  </si>
  <si>
    <t>塩谷町農業委員会</t>
  </si>
  <si>
    <t>093866</t>
  </si>
  <si>
    <t>高根沢町</t>
    <rPh sb="0" eb="4">
      <t>タカネザワマチ</t>
    </rPh>
    <phoneticPr fontId="24"/>
  </si>
  <si>
    <t>高根沢町農業委員会</t>
  </si>
  <si>
    <t>094072</t>
  </si>
  <si>
    <t>那須町</t>
    <rPh sb="0" eb="3">
      <t>ナスマチ</t>
    </rPh>
    <phoneticPr fontId="24"/>
  </si>
  <si>
    <t>那須町農業委員会</t>
  </si>
  <si>
    <t>094111</t>
  </si>
  <si>
    <t>那珂川町</t>
    <rPh sb="0" eb="3">
      <t>ナカガワ</t>
    </rPh>
    <rPh sb="3" eb="4">
      <t>マチ</t>
    </rPh>
    <phoneticPr fontId="24"/>
  </si>
  <si>
    <t>那珂川町農業委員会</t>
  </si>
  <si>
    <t>10群馬県</t>
  </si>
  <si>
    <t>群馬県</t>
    <rPh sb="0" eb="3">
      <t>グンマケン</t>
    </rPh>
    <phoneticPr fontId="2"/>
  </si>
  <si>
    <t>102016</t>
  </si>
  <si>
    <t>前橋市</t>
  </si>
  <si>
    <t>前橋市農業委員会</t>
  </si>
  <si>
    <t>102024</t>
  </si>
  <si>
    <t>高崎市</t>
  </si>
  <si>
    <t>高崎市農業委員会</t>
  </si>
  <si>
    <t>102032</t>
  </si>
  <si>
    <t>桐生市</t>
  </si>
  <si>
    <t>桐生市農業委員会</t>
  </si>
  <si>
    <t>102041</t>
  </si>
  <si>
    <t>伊勢崎市</t>
  </si>
  <si>
    <t>伊勢崎市農業委員会</t>
  </si>
  <si>
    <t>102059</t>
  </si>
  <si>
    <t>太田市</t>
  </si>
  <si>
    <t>太田市農業委員会</t>
  </si>
  <si>
    <t>102067</t>
  </si>
  <si>
    <t>沼田市</t>
  </si>
  <si>
    <t>沼田市農業委員会</t>
  </si>
  <si>
    <t>102075</t>
  </si>
  <si>
    <t>館林市</t>
  </si>
  <si>
    <t>館林市農業委員会</t>
  </si>
  <si>
    <t>102083</t>
  </si>
  <si>
    <t>渋川市</t>
  </si>
  <si>
    <t>渋川市農業委員会</t>
  </si>
  <si>
    <t>102091</t>
  </si>
  <si>
    <t>藤岡市</t>
  </si>
  <si>
    <t>藤岡市農業委員会</t>
  </si>
  <si>
    <t>102105</t>
  </si>
  <si>
    <t>富岡市</t>
  </si>
  <si>
    <t>富岡市農業委員会</t>
  </si>
  <si>
    <t>102113</t>
  </si>
  <si>
    <t>安中市</t>
  </si>
  <si>
    <t>安中市農業委員会</t>
  </si>
  <si>
    <t>102121</t>
  </si>
  <si>
    <t>みどり市</t>
  </si>
  <si>
    <t>みどり市農業委員会</t>
  </si>
  <si>
    <t>103446</t>
  </si>
  <si>
    <t>榛東村</t>
  </si>
  <si>
    <t>榛東村農業委員会</t>
  </si>
  <si>
    <t>103454</t>
  </si>
  <si>
    <t>吉岡町</t>
  </si>
  <si>
    <t>吉岡町農業委員会</t>
  </si>
  <si>
    <t>103667</t>
  </si>
  <si>
    <t>上野村</t>
  </si>
  <si>
    <t>103675</t>
  </si>
  <si>
    <t>神流町</t>
  </si>
  <si>
    <t>神流町農業委員会</t>
  </si>
  <si>
    <t>103829</t>
  </si>
  <si>
    <t>下仁田町</t>
  </si>
  <si>
    <t>下仁田町農業委員会</t>
  </si>
  <si>
    <t>103837</t>
  </si>
  <si>
    <t>南牧村</t>
  </si>
  <si>
    <t>南牧村農業委員会</t>
  </si>
  <si>
    <t>103845</t>
  </si>
  <si>
    <t>甘楽町</t>
  </si>
  <si>
    <t>甘楽町農業委員会</t>
  </si>
  <si>
    <t>104213</t>
  </si>
  <si>
    <t>中之条町</t>
  </si>
  <si>
    <t>中之条町農業委員会</t>
  </si>
  <si>
    <t>104248</t>
  </si>
  <si>
    <t>長野原町</t>
  </si>
  <si>
    <t>長野原町農業委員会</t>
  </si>
  <si>
    <t>104256</t>
  </si>
  <si>
    <t>嬬恋村</t>
  </si>
  <si>
    <t>嬬恋村農業委員会</t>
  </si>
  <si>
    <t>104264</t>
  </si>
  <si>
    <t>草津町</t>
  </si>
  <si>
    <t>草津町農業委員会</t>
  </si>
  <si>
    <t>104281</t>
  </si>
  <si>
    <t>高山村</t>
  </si>
  <si>
    <t>高山村農業委員会</t>
  </si>
  <si>
    <t>104299</t>
  </si>
  <si>
    <t>東吾妻町</t>
  </si>
  <si>
    <t>東吾妻町農業委員会</t>
  </si>
  <si>
    <t>104434</t>
  </si>
  <si>
    <t>片品村</t>
  </si>
  <si>
    <t>片品村農業委員会</t>
  </si>
  <si>
    <t>104442</t>
  </si>
  <si>
    <t>川場村</t>
  </si>
  <si>
    <t>川場村農業委員会</t>
  </si>
  <si>
    <t>104485</t>
  </si>
  <si>
    <t>昭和村農業委員会</t>
  </si>
  <si>
    <t>104493</t>
  </si>
  <si>
    <t>みなかみ町</t>
  </si>
  <si>
    <t>みなかみ町農業委員会</t>
  </si>
  <si>
    <t>104647</t>
  </si>
  <si>
    <t>玉村町</t>
  </si>
  <si>
    <t>玉村町農業委員会</t>
  </si>
  <si>
    <t>105210</t>
  </si>
  <si>
    <t>板倉町</t>
  </si>
  <si>
    <t>板倉町農業委員会</t>
  </si>
  <si>
    <t>105228</t>
  </si>
  <si>
    <t>明和町</t>
  </si>
  <si>
    <t>明和町農業委員会</t>
  </si>
  <si>
    <t>105236</t>
  </si>
  <si>
    <t>千代田町</t>
  </si>
  <si>
    <t>千代田町農業委員会</t>
  </si>
  <si>
    <t>105244</t>
  </si>
  <si>
    <t>大泉町</t>
  </si>
  <si>
    <t>大泉町農業委員会</t>
  </si>
  <si>
    <t>105252</t>
  </si>
  <si>
    <t>邑楽町</t>
    <rPh sb="0" eb="2">
      <t>オウラ</t>
    </rPh>
    <rPh sb="2" eb="3">
      <t>マチ</t>
    </rPh>
    <phoneticPr fontId="24"/>
  </si>
  <si>
    <t>邑楽町農業委員会</t>
  </si>
  <si>
    <t>11埼玉県</t>
  </si>
  <si>
    <t>埼玉県</t>
    <rPh sb="0" eb="3">
      <t>サイタマケン</t>
    </rPh>
    <phoneticPr fontId="2"/>
  </si>
  <si>
    <t>111007</t>
  </si>
  <si>
    <t>さいたま市</t>
  </si>
  <si>
    <t>さいたま市農業委員会</t>
    <rPh sb="5" eb="7">
      <t>ノウギョウ</t>
    </rPh>
    <rPh sb="7" eb="10">
      <t>イインカイ</t>
    </rPh>
    <phoneticPr fontId="16"/>
  </si>
  <si>
    <t>112011</t>
  </si>
  <si>
    <t>川越市</t>
  </si>
  <si>
    <t>川越市農業委員会</t>
    <rPh sb="3" eb="5">
      <t>ノウギョウ</t>
    </rPh>
    <rPh sb="5" eb="8">
      <t>イインカイ</t>
    </rPh>
    <phoneticPr fontId="16"/>
  </si>
  <si>
    <t>112020</t>
  </si>
  <si>
    <t>熊谷市</t>
  </si>
  <si>
    <t>熊谷市農業委員会</t>
    <rPh sb="3" eb="5">
      <t>ノウギョウ</t>
    </rPh>
    <rPh sb="5" eb="8">
      <t>イインカイ</t>
    </rPh>
    <phoneticPr fontId="16"/>
  </si>
  <si>
    <t>112038</t>
  </si>
  <si>
    <t>川口市</t>
  </si>
  <si>
    <t>川口市農業委員会</t>
    <rPh sb="0" eb="2">
      <t>カワグチ</t>
    </rPh>
    <rPh sb="3" eb="5">
      <t>ノウギョウ</t>
    </rPh>
    <rPh sb="5" eb="8">
      <t>イインカイ</t>
    </rPh>
    <phoneticPr fontId="16"/>
  </si>
  <si>
    <t>112062</t>
  </si>
  <si>
    <t>行田市</t>
  </si>
  <si>
    <t>行田市農業委員会</t>
    <rPh sb="3" eb="5">
      <t>ノウギョウ</t>
    </rPh>
    <rPh sb="5" eb="8">
      <t>イインカイ</t>
    </rPh>
    <phoneticPr fontId="16"/>
  </si>
  <si>
    <t>112071</t>
  </si>
  <si>
    <t>秩父市</t>
  </si>
  <si>
    <t>秩父市農業委員会</t>
  </si>
  <si>
    <t>112089</t>
  </si>
  <si>
    <t>所沢市</t>
  </si>
  <si>
    <t>所沢市農業委員会</t>
  </si>
  <si>
    <t>112097</t>
  </si>
  <si>
    <t>飯能市</t>
  </si>
  <si>
    <t>飯能市農業委員会</t>
  </si>
  <si>
    <t>112101</t>
  </si>
  <si>
    <t>加須市</t>
  </si>
  <si>
    <t>加須市農業委員会</t>
  </si>
  <si>
    <t>112119</t>
  </si>
  <si>
    <t>本庄市</t>
  </si>
  <si>
    <t>本庄市農業委員会</t>
  </si>
  <si>
    <t>112127</t>
  </si>
  <si>
    <t>東松山市</t>
  </si>
  <si>
    <t>東松山市農業委員会</t>
  </si>
  <si>
    <t>112143</t>
  </si>
  <si>
    <t>春日部市</t>
  </si>
  <si>
    <t>春日部市農業委員会</t>
  </si>
  <si>
    <t>112151</t>
  </si>
  <si>
    <t>狭山市</t>
  </si>
  <si>
    <t>狭山市農業委員会</t>
  </si>
  <si>
    <t>112160</t>
  </si>
  <si>
    <t>羽生市</t>
  </si>
  <si>
    <t>羽生市農業委員会</t>
  </si>
  <si>
    <t>112178</t>
  </si>
  <si>
    <t>鴻巣市</t>
  </si>
  <si>
    <t>鴻巣市農業委員会</t>
    <rPh sb="0" eb="2">
      <t>コウノス</t>
    </rPh>
    <rPh sb="3" eb="5">
      <t>ノウギョウ</t>
    </rPh>
    <rPh sb="5" eb="8">
      <t>イインカイ</t>
    </rPh>
    <phoneticPr fontId="16"/>
  </si>
  <si>
    <t>112186</t>
  </si>
  <si>
    <t>深谷市</t>
  </si>
  <si>
    <t>深谷市農業委員会</t>
    <rPh sb="3" eb="5">
      <t>ノウギョウ</t>
    </rPh>
    <rPh sb="5" eb="8">
      <t>イインカイ</t>
    </rPh>
    <phoneticPr fontId="16"/>
  </si>
  <si>
    <t>112194</t>
  </si>
  <si>
    <t>上尾市</t>
  </si>
  <si>
    <t>上尾市農業委員会</t>
    <rPh sb="0" eb="2">
      <t>アゲオ</t>
    </rPh>
    <rPh sb="3" eb="5">
      <t>ノウギョウ</t>
    </rPh>
    <rPh sb="5" eb="8">
      <t>イインカイ</t>
    </rPh>
    <phoneticPr fontId="16"/>
  </si>
  <si>
    <t>112216</t>
  </si>
  <si>
    <t>草加市</t>
  </si>
  <si>
    <t>草加市農業委員会</t>
    <rPh sb="0" eb="2">
      <t>ソウカ</t>
    </rPh>
    <rPh sb="3" eb="5">
      <t>ノウギョウ</t>
    </rPh>
    <rPh sb="5" eb="8">
      <t>イインカイ</t>
    </rPh>
    <phoneticPr fontId="16"/>
  </si>
  <si>
    <t>112224</t>
  </si>
  <si>
    <t>越谷市</t>
  </si>
  <si>
    <t>越谷市農業委員会</t>
  </si>
  <si>
    <t>112232</t>
  </si>
  <si>
    <t>蕨市</t>
  </si>
  <si>
    <t>蕨市農業委員会</t>
    <rPh sb="0" eb="1">
      <t>ワラビ</t>
    </rPh>
    <rPh sb="2" eb="4">
      <t>ノウギョウ</t>
    </rPh>
    <rPh sb="4" eb="7">
      <t>イインカイ</t>
    </rPh>
    <phoneticPr fontId="16"/>
  </si>
  <si>
    <t>112241</t>
  </si>
  <si>
    <t>戸田市</t>
  </si>
  <si>
    <t>112259</t>
  </si>
  <si>
    <t>入間市</t>
  </si>
  <si>
    <t>入間市農業委員会</t>
  </si>
  <si>
    <t>112275</t>
  </si>
  <si>
    <t>朝霞市</t>
  </si>
  <si>
    <t>朝霞市農業委員会</t>
    <rPh sb="0" eb="2">
      <t>アサカ</t>
    </rPh>
    <rPh sb="2" eb="3">
      <t>シ</t>
    </rPh>
    <rPh sb="3" eb="5">
      <t>ノウギョウ</t>
    </rPh>
    <rPh sb="5" eb="8">
      <t>イインカイ</t>
    </rPh>
    <phoneticPr fontId="16"/>
  </si>
  <si>
    <t>112283</t>
  </si>
  <si>
    <t>志木市</t>
  </si>
  <si>
    <t>志木市農業委員会</t>
    <rPh sb="3" eb="5">
      <t>ノウギョウ</t>
    </rPh>
    <rPh sb="5" eb="8">
      <t>イインカイ</t>
    </rPh>
    <phoneticPr fontId="16"/>
  </si>
  <si>
    <t>112291</t>
  </si>
  <si>
    <t>和光市</t>
  </si>
  <si>
    <t>和光市農業委員会</t>
  </si>
  <si>
    <t>112305</t>
  </si>
  <si>
    <t>新座市</t>
  </si>
  <si>
    <t>新座市農業委員会</t>
  </si>
  <si>
    <t>112313</t>
  </si>
  <si>
    <t>桶川市</t>
  </si>
  <si>
    <t>桶川市農業委員会</t>
  </si>
  <si>
    <t>112321</t>
  </si>
  <si>
    <t>久喜市</t>
  </si>
  <si>
    <t>久喜市農業委員会</t>
  </si>
  <si>
    <t>112330</t>
  </si>
  <si>
    <t>北本市</t>
  </si>
  <si>
    <t>北本市農業委員会</t>
  </si>
  <si>
    <t>112348</t>
  </si>
  <si>
    <t>八潮市</t>
  </si>
  <si>
    <t>八潮市農業委員会</t>
  </si>
  <si>
    <t>112356</t>
  </si>
  <si>
    <t>富士見市</t>
  </si>
  <si>
    <t>富士見市農業委員会</t>
  </si>
  <si>
    <t>112372</t>
  </si>
  <si>
    <t>三郷市</t>
  </si>
  <si>
    <t>三郷市農業委員会</t>
  </si>
  <si>
    <t>112381</t>
  </si>
  <si>
    <t>蓮田市</t>
  </si>
  <si>
    <t>蓮田市農業委員会</t>
  </si>
  <si>
    <t>112399</t>
  </si>
  <si>
    <t>坂戸市</t>
  </si>
  <si>
    <t>坂戸市農業委員会</t>
  </si>
  <si>
    <t>112402</t>
  </si>
  <si>
    <t>幸手市</t>
  </si>
  <si>
    <t>幸手市農業委員会</t>
  </si>
  <si>
    <t>112411</t>
  </si>
  <si>
    <t>鶴ヶ島市</t>
  </si>
  <si>
    <t>鶴ヶ島市農業委員会</t>
  </si>
  <si>
    <t>112429</t>
  </si>
  <si>
    <t>日高市</t>
  </si>
  <si>
    <t>日高市農業委員会</t>
  </si>
  <si>
    <t>112437</t>
  </si>
  <si>
    <t>吉川市</t>
  </si>
  <si>
    <t>吉川市農業委員会</t>
  </si>
  <si>
    <t>112453</t>
  </si>
  <si>
    <t>ふじみ野市</t>
  </si>
  <si>
    <t>ふじみ野市農業委員会</t>
  </si>
  <si>
    <t>112461</t>
  </si>
  <si>
    <t>白岡市</t>
    <rPh sb="0" eb="2">
      <t>シラオカ</t>
    </rPh>
    <rPh sb="2" eb="3">
      <t>シ</t>
    </rPh>
    <phoneticPr fontId="24"/>
  </si>
  <si>
    <t>白岡市農業委員会</t>
  </si>
  <si>
    <t>113018</t>
  </si>
  <si>
    <t>伊奈町</t>
  </si>
  <si>
    <t>伊奈町農業委員会</t>
  </si>
  <si>
    <t>113247</t>
  </si>
  <si>
    <t>三芳町</t>
  </si>
  <si>
    <t>三芳町農業委員会</t>
  </si>
  <si>
    <t>113263</t>
  </si>
  <si>
    <t>毛呂山町</t>
  </si>
  <si>
    <t>毛呂山町農業委員会</t>
  </si>
  <si>
    <t>113271</t>
  </si>
  <si>
    <t>越生町</t>
  </si>
  <si>
    <t>越生町農業委員会</t>
  </si>
  <si>
    <t>113417</t>
  </si>
  <si>
    <t>滑川町</t>
  </si>
  <si>
    <t>滑川町農業委員会</t>
  </si>
  <si>
    <t>113425</t>
  </si>
  <si>
    <t>嵐山町</t>
  </si>
  <si>
    <t>嵐山町農業委員会</t>
  </si>
  <si>
    <t>113433</t>
  </si>
  <si>
    <t>小川町</t>
  </si>
  <si>
    <t>小川町農業委員会</t>
  </si>
  <si>
    <t>113468</t>
  </si>
  <si>
    <t>川島町</t>
  </si>
  <si>
    <t>川島町農業委員会</t>
  </si>
  <si>
    <t>113476</t>
  </si>
  <si>
    <t>吉見町</t>
  </si>
  <si>
    <t>吉見町農業委員会</t>
  </si>
  <si>
    <t>113484</t>
  </si>
  <si>
    <t>鳩山町</t>
  </si>
  <si>
    <t>鳩山町農業委員会</t>
  </si>
  <si>
    <t>113492</t>
  </si>
  <si>
    <t>ときがわ町</t>
  </si>
  <si>
    <t>ときがわ町農業委員会</t>
  </si>
  <si>
    <t>113611</t>
  </si>
  <si>
    <t>横瀬町</t>
  </si>
  <si>
    <t>横瀬町農業委員会</t>
  </si>
  <si>
    <t>113620</t>
  </si>
  <si>
    <t>皆野町</t>
  </si>
  <si>
    <t>皆野町農業委員会</t>
  </si>
  <si>
    <t>113638</t>
  </si>
  <si>
    <t>長瀞町</t>
  </si>
  <si>
    <t>長瀞町農業委員会</t>
  </si>
  <si>
    <t>113654</t>
  </si>
  <si>
    <t>小鹿野町</t>
  </si>
  <si>
    <t>小鹿野町農業委員会</t>
  </si>
  <si>
    <t>113697</t>
  </si>
  <si>
    <t>東秩父村</t>
  </si>
  <si>
    <t>東秩父村農業委員会</t>
  </si>
  <si>
    <t>113816</t>
  </si>
  <si>
    <t>美里町</t>
  </si>
  <si>
    <t>113832</t>
  </si>
  <si>
    <t>神川町</t>
  </si>
  <si>
    <t>神川町農業委員会</t>
  </si>
  <si>
    <t>113859</t>
  </si>
  <si>
    <t>上里町</t>
  </si>
  <si>
    <t>上里町農業委員会</t>
  </si>
  <si>
    <t>114081</t>
  </si>
  <si>
    <t>寄居町</t>
  </si>
  <si>
    <t>寄居町農業委員会</t>
  </si>
  <si>
    <t>114421</t>
  </si>
  <si>
    <t>宮代町</t>
  </si>
  <si>
    <t>宮代町農業委員会</t>
  </si>
  <si>
    <t>114642</t>
  </si>
  <si>
    <t>杉戸町</t>
  </si>
  <si>
    <t>杉戸町農業委員会</t>
  </si>
  <si>
    <t>114651</t>
  </si>
  <si>
    <t>松伏町</t>
  </si>
  <si>
    <t>松伏町農業委員会</t>
  </si>
  <si>
    <t>12千葉県</t>
  </si>
  <si>
    <t>千葉県</t>
    <rPh sb="0" eb="3">
      <t>チバケン</t>
    </rPh>
    <phoneticPr fontId="2"/>
  </si>
  <si>
    <t>121002</t>
  </si>
  <si>
    <t>千葉市</t>
    <rPh sb="0" eb="3">
      <t>チバシ</t>
    </rPh>
    <phoneticPr fontId="24"/>
  </si>
  <si>
    <t>千葉市農業委員会</t>
  </si>
  <si>
    <t>122025</t>
  </si>
  <si>
    <t>銚子市</t>
    <rPh sb="0" eb="3">
      <t>チョウシシ</t>
    </rPh>
    <phoneticPr fontId="24"/>
  </si>
  <si>
    <t>銚子市農業委員会</t>
  </si>
  <si>
    <t>122033</t>
  </si>
  <si>
    <t>市川市</t>
    <rPh sb="0" eb="3">
      <t>イチカワシ</t>
    </rPh>
    <phoneticPr fontId="24"/>
  </si>
  <si>
    <t>市川市農業委員会</t>
  </si>
  <si>
    <t>122041</t>
  </si>
  <si>
    <t>船橋市</t>
    <rPh sb="0" eb="3">
      <t>フナバシシ</t>
    </rPh>
    <phoneticPr fontId="24"/>
  </si>
  <si>
    <t>船橋市農業委員会</t>
  </si>
  <si>
    <t>122050</t>
  </si>
  <si>
    <t>館山市</t>
    <rPh sb="0" eb="3">
      <t>タテヤマシ</t>
    </rPh>
    <phoneticPr fontId="24"/>
  </si>
  <si>
    <t>館山市農業委員会</t>
  </si>
  <si>
    <t>122068</t>
  </si>
  <si>
    <t>木更津市</t>
    <rPh sb="0" eb="4">
      <t>キサラヅシ</t>
    </rPh>
    <phoneticPr fontId="24"/>
  </si>
  <si>
    <t>木更津市農業委員会</t>
  </si>
  <si>
    <t>122076</t>
  </si>
  <si>
    <t>松戸市</t>
    <rPh sb="0" eb="3">
      <t>マツドシ</t>
    </rPh>
    <phoneticPr fontId="24"/>
  </si>
  <si>
    <t>松戸市農業委員会</t>
  </si>
  <si>
    <t>122084</t>
  </si>
  <si>
    <t>野田市</t>
    <rPh sb="0" eb="3">
      <t>ノダシ</t>
    </rPh>
    <phoneticPr fontId="24"/>
  </si>
  <si>
    <t>野田市農業委員会</t>
  </si>
  <si>
    <t>122106</t>
  </si>
  <si>
    <t>茂原市</t>
    <rPh sb="0" eb="3">
      <t>モバラシ</t>
    </rPh>
    <phoneticPr fontId="24"/>
  </si>
  <si>
    <t>茂原市農業委員会</t>
  </si>
  <si>
    <t>122114</t>
  </si>
  <si>
    <t>成田市</t>
    <rPh sb="0" eb="3">
      <t>ナリタシ</t>
    </rPh>
    <phoneticPr fontId="24"/>
  </si>
  <si>
    <t>成田市農業委員会</t>
  </si>
  <si>
    <t>122122</t>
  </si>
  <si>
    <t>佐倉市</t>
    <rPh sb="0" eb="3">
      <t>サクラシ</t>
    </rPh>
    <phoneticPr fontId="24"/>
  </si>
  <si>
    <t>佐倉市農業委員会</t>
  </si>
  <si>
    <t>122131</t>
  </si>
  <si>
    <t>東金市</t>
    <rPh sb="0" eb="3">
      <t>トウガネシ</t>
    </rPh>
    <phoneticPr fontId="24"/>
  </si>
  <si>
    <t>東金市農業委員会</t>
  </si>
  <si>
    <t>122157</t>
  </si>
  <si>
    <t>旭市</t>
    <rPh sb="0" eb="2">
      <t>アサヒシ</t>
    </rPh>
    <phoneticPr fontId="24"/>
  </si>
  <si>
    <t>旭市農業委員会</t>
  </si>
  <si>
    <t>122165</t>
  </si>
  <si>
    <t>習志野市</t>
    <rPh sb="0" eb="4">
      <t>ナラシノシ</t>
    </rPh>
    <phoneticPr fontId="24"/>
  </si>
  <si>
    <t>習志野市農業委員会</t>
  </si>
  <si>
    <t>122173</t>
  </si>
  <si>
    <t>柏市</t>
    <rPh sb="0" eb="2">
      <t>カシワシ</t>
    </rPh>
    <phoneticPr fontId="24"/>
  </si>
  <si>
    <t>柏市農業委員会</t>
  </si>
  <si>
    <t>122181</t>
  </si>
  <si>
    <t>勝浦市</t>
    <rPh sb="0" eb="3">
      <t>カツウラシ</t>
    </rPh>
    <phoneticPr fontId="24"/>
  </si>
  <si>
    <t>勝浦市農業委員会</t>
  </si>
  <si>
    <t>122190</t>
  </si>
  <si>
    <t>市原市</t>
    <rPh sb="0" eb="3">
      <t>イチハラシ</t>
    </rPh>
    <phoneticPr fontId="24"/>
  </si>
  <si>
    <t>市原市農業委員会</t>
  </si>
  <si>
    <t>122203</t>
  </si>
  <si>
    <t>流山市</t>
    <rPh sb="0" eb="3">
      <t>ナガレヤマシ</t>
    </rPh>
    <phoneticPr fontId="24"/>
  </si>
  <si>
    <t>流山市農業委員会</t>
  </si>
  <si>
    <t>122211</t>
  </si>
  <si>
    <t>八千代市</t>
    <rPh sb="0" eb="4">
      <t>ヤチヨシ</t>
    </rPh>
    <phoneticPr fontId="24"/>
  </si>
  <si>
    <t>八千代市農業委員会</t>
  </si>
  <si>
    <t>122220</t>
  </si>
  <si>
    <t>我孫子市</t>
    <rPh sb="0" eb="4">
      <t>アビコシ</t>
    </rPh>
    <phoneticPr fontId="24"/>
  </si>
  <si>
    <t>我孫子市農業委員会</t>
  </si>
  <si>
    <t>122238</t>
  </si>
  <si>
    <t>鴨川市</t>
    <rPh sb="0" eb="3">
      <t>カモガワシ</t>
    </rPh>
    <phoneticPr fontId="24"/>
  </si>
  <si>
    <t>鴨川市農業委員会</t>
  </si>
  <si>
    <t>122246</t>
  </si>
  <si>
    <t>鎌ケ谷市</t>
  </si>
  <si>
    <t>鎌ケ谷市農業委員会</t>
  </si>
  <si>
    <t>122254</t>
  </si>
  <si>
    <t>君津市</t>
    <rPh sb="0" eb="3">
      <t>キミツシ</t>
    </rPh>
    <phoneticPr fontId="24"/>
  </si>
  <si>
    <t>君津市農業委員会</t>
  </si>
  <si>
    <t>122262</t>
  </si>
  <si>
    <t>富津市</t>
    <rPh sb="0" eb="3">
      <t>フッツシ</t>
    </rPh>
    <phoneticPr fontId="24"/>
  </si>
  <si>
    <t>富津市農業委員会</t>
  </si>
  <si>
    <t>122289</t>
  </si>
  <si>
    <t>四街道市</t>
    <rPh sb="0" eb="4">
      <t>ヨツカイドウシ</t>
    </rPh>
    <phoneticPr fontId="24"/>
  </si>
  <si>
    <t>四街道市農業委員会</t>
  </si>
  <si>
    <t>122297</t>
  </si>
  <si>
    <t>袖ケ浦市</t>
  </si>
  <si>
    <t>袖ケ浦市農業委員会</t>
  </si>
  <si>
    <t>122301</t>
  </si>
  <si>
    <t>八街市</t>
    <rPh sb="0" eb="3">
      <t>ヤチマタシ</t>
    </rPh>
    <phoneticPr fontId="24"/>
  </si>
  <si>
    <t>八街市農業委員会</t>
  </si>
  <si>
    <t>122319</t>
  </si>
  <si>
    <t>印西市</t>
    <rPh sb="0" eb="3">
      <t>インザイシ</t>
    </rPh>
    <phoneticPr fontId="24"/>
  </si>
  <si>
    <t>印西市農業委員会</t>
  </si>
  <si>
    <t>122327</t>
  </si>
  <si>
    <t>白井市</t>
    <rPh sb="0" eb="2">
      <t>シロイ</t>
    </rPh>
    <rPh sb="2" eb="3">
      <t>シ</t>
    </rPh>
    <phoneticPr fontId="24"/>
  </si>
  <si>
    <t>白井市農業委員会</t>
  </si>
  <si>
    <t>122335</t>
  </si>
  <si>
    <t>富里市</t>
    <rPh sb="0" eb="3">
      <t>トミサトシ</t>
    </rPh>
    <phoneticPr fontId="24"/>
  </si>
  <si>
    <t>富里市農業委員会</t>
  </si>
  <si>
    <t>122343</t>
  </si>
  <si>
    <t>南房総市</t>
    <rPh sb="0" eb="1">
      <t>ミナミ</t>
    </rPh>
    <rPh sb="1" eb="3">
      <t>ボウソウ</t>
    </rPh>
    <rPh sb="3" eb="4">
      <t>シ</t>
    </rPh>
    <phoneticPr fontId="24"/>
  </si>
  <si>
    <t>南房総市農業委員会</t>
  </si>
  <si>
    <t>122351</t>
  </si>
  <si>
    <t>匝瑳市</t>
    <rPh sb="0" eb="3">
      <t>ソウサシ</t>
    </rPh>
    <phoneticPr fontId="24"/>
  </si>
  <si>
    <t>匝瑳市農業委員会</t>
  </si>
  <si>
    <t>122360</t>
  </si>
  <si>
    <t>香取市</t>
    <rPh sb="0" eb="3">
      <t>カトリシ</t>
    </rPh>
    <phoneticPr fontId="24"/>
  </si>
  <si>
    <t>香取市農業委員会</t>
  </si>
  <si>
    <t>122378</t>
  </si>
  <si>
    <t>山武市</t>
    <rPh sb="0" eb="2">
      <t>サンブ</t>
    </rPh>
    <rPh sb="2" eb="3">
      <t>シ</t>
    </rPh>
    <phoneticPr fontId="24"/>
  </si>
  <si>
    <t>山武市農業委員会</t>
  </si>
  <si>
    <t>122386</t>
  </si>
  <si>
    <t>いすみ市</t>
    <rPh sb="3" eb="4">
      <t>シ</t>
    </rPh>
    <phoneticPr fontId="24"/>
  </si>
  <si>
    <t>いすみ市農業委員会</t>
  </si>
  <si>
    <t>122394</t>
  </si>
  <si>
    <t>大網白里市</t>
    <rPh sb="0" eb="4">
      <t>オオアミシラサト</t>
    </rPh>
    <rPh sb="4" eb="5">
      <t>シ</t>
    </rPh>
    <phoneticPr fontId="24"/>
  </si>
  <si>
    <t>大網白里市農業委員会</t>
  </si>
  <si>
    <t>123226</t>
  </si>
  <si>
    <t>酒々井町</t>
    <rPh sb="0" eb="3">
      <t>シスイ</t>
    </rPh>
    <rPh sb="3" eb="4">
      <t>マチ</t>
    </rPh>
    <phoneticPr fontId="24"/>
  </si>
  <si>
    <t>酒々井町農業委員会</t>
  </si>
  <si>
    <t>123293</t>
  </si>
  <si>
    <t>栄町</t>
    <rPh sb="0" eb="2">
      <t>サカエマチ</t>
    </rPh>
    <phoneticPr fontId="24"/>
  </si>
  <si>
    <t>栄町農業委員会</t>
  </si>
  <si>
    <t>123421</t>
  </si>
  <si>
    <t>神崎町</t>
    <rPh sb="0" eb="2">
      <t>コウザキ</t>
    </rPh>
    <rPh sb="2" eb="3">
      <t>マチ</t>
    </rPh>
    <phoneticPr fontId="24"/>
  </si>
  <si>
    <t>神崎町農業委員会</t>
  </si>
  <si>
    <t>123471</t>
  </si>
  <si>
    <t>多古町</t>
    <rPh sb="0" eb="2">
      <t>タコ</t>
    </rPh>
    <rPh sb="2" eb="3">
      <t>マチ</t>
    </rPh>
    <phoneticPr fontId="24"/>
  </si>
  <si>
    <t>多古町農業委員会</t>
  </si>
  <si>
    <t>123498</t>
  </si>
  <si>
    <t>東庄町</t>
    <rPh sb="0" eb="2">
      <t>トウノショウ</t>
    </rPh>
    <rPh sb="2" eb="3">
      <t>マチ</t>
    </rPh>
    <phoneticPr fontId="24"/>
  </si>
  <si>
    <t>東庄町農業委員会</t>
  </si>
  <si>
    <t>124036</t>
  </si>
  <si>
    <t>九十九里町</t>
    <rPh sb="0" eb="3">
      <t>ツクモ</t>
    </rPh>
    <rPh sb="3" eb="4">
      <t>サト</t>
    </rPh>
    <rPh sb="4" eb="5">
      <t>マチ</t>
    </rPh>
    <phoneticPr fontId="24"/>
  </si>
  <si>
    <t>九十九里町農業委員会</t>
  </si>
  <si>
    <t>124095</t>
  </si>
  <si>
    <t>芝山町</t>
    <rPh sb="0" eb="2">
      <t>シバヤマ</t>
    </rPh>
    <rPh sb="2" eb="3">
      <t>マチ</t>
    </rPh>
    <phoneticPr fontId="24"/>
  </si>
  <si>
    <t>芝山町農業委員会</t>
  </si>
  <si>
    <t>124109</t>
  </si>
  <si>
    <t>横芝光町</t>
    <rPh sb="0" eb="1">
      <t>ヨコ</t>
    </rPh>
    <rPh sb="1" eb="2">
      <t>シバ</t>
    </rPh>
    <rPh sb="2" eb="3">
      <t>ヒカリ</t>
    </rPh>
    <rPh sb="3" eb="4">
      <t>マチ</t>
    </rPh>
    <phoneticPr fontId="24"/>
  </si>
  <si>
    <t>横芝光町農業委員会</t>
  </si>
  <si>
    <t>124214</t>
  </si>
  <si>
    <t>一宮町</t>
    <rPh sb="0" eb="2">
      <t>イチノミヤ</t>
    </rPh>
    <rPh sb="2" eb="3">
      <t>マチ</t>
    </rPh>
    <phoneticPr fontId="24"/>
  </si>
  <si>
    <t>一宮町農業委員会</t>
  </si>
  <si>
    <t>124222</t>
  </si>
  <si>
    <t>睦沢町</t>
    <rPh sb="0" eb="2">
      <t>ムツザワ</t>
    </rPh>
    <rPh sb="2" eb="3">
      <t>マチ</t>
    </rPh>
    <phoneticPr fontId="24"/>
  </si>
  <si>
    <t>睦沢町農業委員会</t>
  </si>
  <si>
    <t>124231</t>
  </si>
  <si>
    <t>長生村</t>
    <rPh sb="0" eb="2">
      <t>チョウセイ</t>
    </rPh>
    <rPh sb="2" eb="3">
      <t>ムラ</t>
    </rPh>
    <phoneticPr fontId="24"/>
  </si>
  <si>
    <t>長生村農業委員会</t>
  </si>
  <si>
    <t>124249</t>
  </si>
  <si>
    <t>白子町</t>
    <rPh sb="0" eb="2">
      <t>シラコ</t>
    </rPh>
    <rPh sb="2" eb="3">
      <t>マチ</t>
    </rPh>
    <phoneticPr fontId="24"/>
  </si>
  <si>
    <t>白子町農業委員会</t>
  </si>
  <si>
    <t>124265</t>
  </si>
  <si>
    <t>長柄町</t>
    <rPh sb="0" eb="2">
      <t>ナガラ</t>
    </rPh>
    <rPh sb="2" eb="3">
      <t>マチ</t>
    </rPh>
    <phoneticPr fontId="24"/>
  </si>
  <si>
    <t>長柄町農業委員会</t>
  </si>
  <si>
    <t>124273</t>
  </si>
  <si>
    <t>長南町</t>
    <rPh sb="0" eb="2">
      <t>チョウナン</t>
    </rPh>
    <rPh sb="2" eb="3">
      <t>マチ</t>
    </rPh>
    <phoneticPr fontId="24"/>
  </si>
  <si>
    <t>長南町農業委員会</t>
  </si>
  <si>
    <t>124419</t>
  </si>
  <si>
    <t>大多喜町</t>
    <rPh sb="0" eb="3">
      <t>オオタキ</t>
    </rPh>
    <rPh sb="3" eb="4">
      <t>マチ</t>
    </rPh>
    <phoneticPr fontId="24"/>
  </si>
  <si>
    <t>大多喜町農業委員会</t>
  </si>
  <si>
    <t>124435</t>
  </si>
  <si>
    <t>御宿町</t>
    <rPh sb="0" eb="2">
      <t>オンジュク</t>
    </rPh>
    <rPh sb="2" eb="3">
      <t>マチ</t>
    </rPh>
    <phoneticPr fontId="24"/>
  </si>
  <si>
    <t>御宿町農業委員会</t>
  </si>
  <si>
    <t>124630</t>
  </si>
  <si>
    <t>鋸南町</t>
    <rPh sb="0" eb="3">
      <t>キョナンマチ</t>
    </rPh>
    <phoneticPr fontId="24"/>
  </si>
  <si>
    <t>鋸南町農業委員会</t>
  </si>
  <si>
    <t>13東京都</t>
  </si>
  <si>
    <t>東京都</t>
    <rPh sb="0" eb="3">
      <t>トウキョウト</t>
    </rPh>
    <phoneticPr fontId="2"/>
  </si>
  <si>
    <t>131105</t>
  </si>
  <si>
    <t>目黒区</t>
  </si>
  <si>
    <t>131113</t>
  </si>
  <si>
    <t>大田区</t>
  </si>
  <si>
    <t>131121</t>
  </si>
  <si>
    <t>世田谷区</t>
  </si>
  <si>
    <t>世田谷区農業委員会</t>
  </si>
  <si>
    <t>131148</t>
  </si>
  <si>
    <t>中野区</t>
  </si>
  <si>
    <t>131156</t>
  </si>
  <si>
    <t>杉並区</t>
  </si>
  <si>
    <t>杉並区農業委員会</t>
  </si>
  <si>
    <t>131199</t>
  </si>
  <si>
    <t>板橋区</t>
  </si>
  <si>
    <t>板橋区農業委員会</t>
  </si>
  <si>
    <t>131202</t>
  </si>
  <si>
    <t>練馬区</t>
  </si>
  <si>
    <t>練馬区農業委員会</t>
  </si>
  <si>
    <t>131211</t>
  </si>
  <si>
    <t>足立区</t>
  </si>
  <si>
    <t>足立区農業委員会</t>
  </si>
  <si>
    <t>131229</t>
  </si>
  <si>
    <t>葛飾区</t>
  </si>
  <si>
    <t>葛飾区農業委員会</t>
  </si>
  <si>
    <t>131237</t>
  </si>
  <si>
    <t>江戸川区</t>
  </si>
  <si>
    <t>江戸川区農業委員会</t>
  </si>
  <si>
    <t>132012</t>
  </si>
  <si>
    <t>八王子市</t>
  </si>
  <si>
    <t>八王子市農業委員会</t>
  </si>
  <si>
    <t>132021</t>
  </si>
  <si>
    <t>立川市</t>
  </si>
  <si>
    <t>立川市農業委員会</t>
  </si>
  <si>
    <t>132039</t>
  </si>
  <si>
    <t>武蔵野市</t>
  </si>
  <si>
    <t>武蔵野市農業委員会</t>
  </si>
  <si>
    <t>132047</t>
  </si>
  <si>
    <t>三鷹市</t>
  </si>
  <si>
    <t>三鷹市農業委員会</t>
  </si>
  <si>
    <t>132055</t>
  </si>
  <si>
    <t>青梅市</t>
  </si>
  <si>
    <t>青梅市農業委員会</t>
  </si>
  <si>
    <t>132063</t>
  </si>
  <si>
    <t>府中市</t>
  </si>
  <si>
    <t>府中市農業委員会</t>
  </si>
  <si>
    <t>132071</t>
  </si>
  <si>
    <t>昭島市</t>
  </si>
  <si>
    <t>昭島市農業委員会</t>
  </si>
  <si>
    <t>132080</t>
  </si>
  <si>
    <t>調布市</t>
  </si>
  <si>
    <t>調布市農業委員会</t>
  </si>
  <si>
    <t>132098</t>
  </si>
  <si>
    <t>町田市</t>
  </si>
  <si>
    <t>町田市農業委員会</t>
  </si>
  <si>
    <t>132101</t>
  </si>
  <si>
    <t>小金井市</t>
  </si>
  <si>
    <t>小金井市農業委員会</t>
  </si>
  <si>
    <t>132110</t>
  </si>
  <si>
    <t>小平市</t>
  </si>
  <si>
    <t>小平市農業委員会</t>
  </si>
  <si>
    <t>132128</t>
  </si>
  <si>
    <t>日野市</t>
  </si>
  <si>
    <t>日野市農業委員会</t>
  </si>
  <si>
    <t>132136</t>
  </si>
  <si>
    <t>東村山市</t>
  </si>
  <si>
    <t>東村山市農業委員会</t>
  </si>
  <si>
    <t>132144</t>
  </si>
  <si>
    <t>国分寺市</t>
  </si>
  <si>
    <t>国分寺市農業委員会</t>
  </si>
  <si>
    <t>132152</t>
  </si>
  <si>
    <t>国立市</t>
  </si>
  <si>
    <t>国立市農業委員会</t>
  </si>
  <si>
    <t>132187</t>
  </si>
  <si>
    <t>福生市</t>
  </si>
  <si>
    <t>福生市農業委員会</t>
  </si>
  <si>
    <t>132195</t>
  </si>
  <si>
    <t>狛江市</t>
  </si>
  <si>
    <t>狛江市農業委員会</t>
  </si>
  <si>
    <t>132209</t>
  </si>
  <si>
    <t>東大和市</t>
  </si>
  <si>
    <t>東大和市農業委員会</t>
  </si>
  <si>
    <t>132217</t>
  </si>
  <si>
    <t>清瀬市</t>
  </si>
  <si>
    <t>清瀬市農業委員会</t>
  </si>
  <si>
    <t>132225</t>
  </si>
  <si>
    <t>東久留米市</t>
  </si>
  <si>
    <t>東久留米市農業委員会</t>
  </si>
  <si>
    <t>132233</t>
  </si>
  <si>
    <t>武蔵村山市</t>
  </si>
  <si>
    <t>武蔵村山市農業委員会</t>
  </si>
  <si>
    <t>132241</t>
  </si>
  <si>
    <t>多摩市</t>
  </si>
  <si>
    <t>多摩市農業委員会</t>
  </si>
  <si>
    <t>132250</t>
  </si>
  <si>
    <t>稲城市</t>
  </si>
  <si>
    <t>稲城市農業委員会</t>
  </si>
  <si>
    <t>132276</t>
  </si>
  <si>
    <t>羽村市</t>
  </si>
  <si>
    <t>羽村市農業委員会</t>
  </si>
  <si>
    <t>132284</t>
  </si>
  <si>
    <t>あきる野市</t>
  </si>
  <si>
    <t>あきる野市農業委員会</t>
  </si>
  <si>
    <t>132292</t>
  </si>
  <si>
    <t>西東京市</t>
  </si>
  <si>
    <t>西東京市農業委員会</t>
  </si>
  <si>
    <t>133035</t>
  </si>
  <si>
    <t>瑞穂町</t>
  </si>
  <si>
    <t>瑞穂町農業委員会</t>
  </si>
  <si>
    <t>133051</t>
  </si>
  <si>
    <t>日の出町</t>
  </si>
  <si>
    <t>日の出町農業委員会</t>
  </si>
  <si>
    <t>133078</t>
  </si>
  <si>
    <t>檜原村</t>
  </si>
  <si>
    <t>133086</t>
  </si>
  <si>
    <t>奥多摩町</t>
  </si>
  <si>
    <t>奥多摩町農業委員会</t>
  </si>
  <si>
    <t>133612</t>
  </si>
  <si>
    <t>大島町</t>
  </si>
  <si>
    <t>大島町農業委員会</t>
  </si>
  <si>
    <t>133621</t>
  </si>
  <si>
    <t>利島村</t>
  </si>
  <si>
    <t>利島村農業委員会</t>
  </si>
  <si>
    <t>133639</t>
  </si>
  <si>
    <t>新島村</t>
  </si>
  <si>
    <t>新島村農業委員会</t>
  </si>
  <si>
    <t>133647</t>
  </si>
  <si>
    <t>神津島村</t>
  </si>
  <si>
    <t>神津島村農業委員会</t>
  </si>
  <si>
    <t>133817</t>
  </si>
  <si>
    <t>三宅村</t>
  </si>
  <si>
    <t>三宅村農業委員会</t>
  </si>
  <si>
    <t>133825</t>
  </si>
  <si>
    <t>御蔵島村</t>
  </si>
  <si>
    <t>御蔵島村農業委員会</t>
  </si>
  <si>
    <t>134015</t>
  </si>
  <si>
    <t>八丈町</t>
  </si>
  <si>
    <t>八丈町農業委員会</t>
  </si>
  <si>
    <t>134023</t>
  </si>
  <si>
    <t>青ケ島村</t>
  </si>
  <si>
    <t>青ヶ島村農業委員会</t>
  </si>
  <si>
    <t>134210</t>
  </si>
  <si>
    <t>小笠原村</t>
  </si>
  <si>
    <t>小笠原村農業委員会</t>
  </si>
  <si>
    <t>14神奈川県</t>
  </si>
  <si>
    <t>神奈川県</t>
    <rPh sb="0" eb="4">
      <t>カナガワケン</t>
    </rPh>
    <phoneticPr fontId="2"/>
  </si>
  <si>
    <t>1410031</t>
  </si>
  <si>
    <t>横浜市</t>
    <rPh sb="0" eb="3">
      <t>ヨコハマシ</t>
    </rPh>
    <phoneticPr fontId="24"/>
  </si>
  <si>
    <t>横浜市南西部農業委員会</t>
    <rPh sb="0" eb="3">
      <t>ヨコハマシ</t>
    </rPh>
    <rPh sb="3" eb="6">
      <t>ナンセイブ</t>
    </rPh>
    <rPh sb="6" eb="8">
      <t>ノウギョウ</t>
    </rPh>
    <rPh sb="8" eb="11">
      <t>イインカイ</t>
    </rPh>
    <phoneticPr fontId="16"/>
  </si>
  <si>
    <t>1410032</t>
  </si>
  <si>
    <t>横浜市中央農業委員会</t>
    <rPh sb="0" eb="3">
      <t>ヨコハマシ</t>
    </rPh>
    <rPh sb="3" eb="5">
      <t>チュウオウ</t>
    </rPh>
    <rPh sb="5" eb="7">
      <t>ノウギョウ</t>
    </rPh>
    <rPh sb="7" eb="10">
      <t>イインカイ</t>
    </rPh>
    <phoneticPr fontId="16"/>
  </si>
  <si>
    <t>141305</t>
  </si>
  <si>
    <t>川崎市</t>
    <rPh sb="0" eb="3">
      <t>カワサキシ</t>
    </rPh>
    <phoneticPr fontId="24"/>
  </si>
  <si>
    <t>川崎市農業委員会</t>
  </si>
  <si>
    <t>141500</t>
  </si>
  <si>
    <t>相模原市</t>
    <rPh sb="0" eb="3">
      <t>サガミハラ</t>
    </rPh>
    <rPh sb="3" eb="4">
      <t>シ</t>
    </rPh>
    <phoneticPr fontId="24"/>
  </si>
  <si>
    <t>相模原市農業委員会</t>
  </si>
  <si>
    <t>142018</t>
  </si>
  <si>
    <t>横須賀市</t>
    <rPh sb="0" eb="4">
      <t>ヨコスカシ</t>
    </rPh>
    <phoneticPr fontId="24"/>
  </si>
  <si>
    <t>横須賀市農業委員会</t>
  </si>
  <si>
    <t>142034</t>
  </si>
  <si>
    <t>平塚市</t>
    <rPh sb="0" eb="3">
      <t>ヒラツカシ</t>
    </rPh>
    <phoneticPr fontId="24"/>
  </si>
  <si>
    <t>平塚市農業委員会</t>
  </si>
  <si>
    <t>142042</t>
  </si>
  <si>
    <t>鎌倉市</t>
    <rPh sb="0" eb="2">
      <t>カマクラ</t>
    </rPh>
    <rPh sb="2" eb="3">
      <t>シ</t>
    </rPh>
    <phoneticPr fontId="24"/>
  </si>
  <si>
    <t>鎌倉市農業委員会</t>
  </si>
  <si>
    <t>142051</t>
  </si>
  <si>
    <t>藤沢市</t>
    <rPh sb="0" eb="3">
      <t>フジサワシ</t>
    </rPh>
    <phoneticPr fontId="24"/>
  </si>
  <si>
    <t>藤沢市農業委員会</t>
  </si>
  <si>
    <t>142069</t>
  </si>
  <si>
    <t>小田原市</t>
  </si>
  <si>
    <t>小田原市農業委員会</t>
  </si>
  <si>
    <t>142077</t>
  </si>
  <si>
    <t>茅ケ崎市</t>
    <rPh sb="0" eb="4">
      <t>チガサキシ</t>
    </rPh>
    <phoneticPr fontId="24"/>
  </si>
  <si>
    <t>茅ケ崎市農業委員会</t>
  </si>
  <si>
    <t>142085</t>
  </si>
  <si>
    <t>逗子市</t>
  </si>
  <si>
    <t>142107</t>
  </si>
  <si>
    <t>三浦市</t>
    <rPh sb="0" eb="2">
      <t>ミウラ</t>
    </rPh>
    <rPh sb="2" eb="3">
      <t>シ</t>
    </rPh>
    <phoneticPr fontId="24"/>
  </si>
  <si>
    <t>三浦市農業委員会</t>
  </si>
  <si>
    <t>142115</t>
  </si>
  <si>
    <t>秦野市</t>
    <rPh sb="0" eb="2">
      <t>ハダノ</t>
    </rPh>
    <rPh sb="2" eb="3">
      <t>シ</t>
    </rPh>
    <phoneticPr fontId="24"/>
  </si>
  <si>
    <t>秦野市農業委員会</t>
  </si>
  <si>
    <t>142123</t>
  </si>
  <si>
    <t>厚木市</t>
    <rPh sb="0" eb="3">
      <t>アツギシ</t>
    </rPh>
    <phoneticPr fontId="24"/>
  </si>
  <si>
    <t>厚木市農業委員会</t>
  </si>
  <si>
    <t>142131</t>
  </si>
  <si>
    <t>大和市</t>
    <rPh sb="0" eb="3">
      <t>ヤマトシ</t>
    </rPh>
    <phoneticPr fontId="24"/>
  </si>
  <si>
    <t>大和市農業委員会</t>
  </si>
  <si>
    <t>142140</t>
  </si>
  <si>
    <t>伊勢原市</t>
    <rPh sb="0" eb="4">
      <t>イセハラシ</t>
    </rPh>
    <phoneticPr fontId="24"/>
  </si>
  <si>
    <t>伊勢原市農業委員会</t>
  </si>
  <si>
    <t>142158</t>
  </si>
  <si>
    <t>海老名市</t>
    <rPh sb="0" eb="4">
      <t>エビナシ</t>
    </rPh>
    <phoneticPr fontId="24"/>
  </si>
  <si>
    <t>海老名市農業委員会</t>
  </si>
  <si>
    <t>142166</t>
  </si>
  <si>
    <t>座間市</t>
    <rPh sb="0" eb="3">
      <t>ザマシ</t>
    </rPh>
    <phoneticPr fontId="24"/>
  </si>
  <si>
    <t>座間市農業委員会</t>
  </si>
  <si>
    <t>142174</t>
  </si>
  <si>
    <t>南足柄市</t>
  </si>
  <si>
    <t>南足柄市農業委員会</t>
  </si>
  <si>
    <t>142182</t>
  </si>
  <si>
    <t>綾瀬市</t>
    <rPh sb="0" eb="3">
      <t>アヤセシ</t>
    </rPh>
    <phoneticPr fontId="24"/>
  </si>
  <si>
    <t>綾瀬市農業委員会</t>
  </si>
  <si>
    <t>143014</t>
  </si>
  <si>
    <t>葉山町</t>
    <rPh sb="0" eb="2">
      <t>ハヤマ</t>
    </rPh>
    <rPh sb="2" eb="3">
      <t>マチ</t>
    </rPh>
    <phoneticPr fontId="24"/>
  </si>
  <si>
    <t>葉山町農業委員会</t>
  </si>
  <si>
    <t>143219</t>
  </si>
  <si>
    <t>寒川町</t>
    <rPh sb="0" eb="2">
      <t>サムカワ</t>
    </rPh>
    <rPh sb="2" eb="3">
      <t>マチ</t>
    </rPh>
    <phoneticPr fontId="24"/>
  </si>
  <si>
    <t>寒川町農業委員会</t>
  </si>
  <si>
    <t>143413</t>
  </si>
  <si>
    <t>大磯町</t>
    <rPh sb="0" eb="3">
      <t>オオイソマチ</t>
    </rPh>
    <phoneticPr fontId="24"/>
  </si>
  <si>
    <t>大磯町農業委員会</t>
  </si>
  <si>
    <t>143421</t>
  </si>
  <si>
    <t>二宮町</t>
    <rPh sb="0" eb="2">
      <t>ニノミヤ</t>
    </rPh>
    <rPh sb="2" eb="3">
      <t>マチ</t>
    </rPh>
    <phoneticPr fontId="24"/>
  </si>
  <si>
    <t>二宮町農業委員会</t>
  </si>
  <si>
    <t>143618</t>
  </si>
  <si>
    <t>中井町</t>
  </si>
  <si>
    <t>中井町農業委員会</t>
  </si>
  <si>
    <t>143626</t>
  </si>
  <si>
    <t>大井町</t>
  </si>
  <si>
    <t>大井町農業委員会</t>
  </si>
  <si>
    <t>143634</t>
  </si>
  <si>
    <t>松田町</t>
  </si>
  <si>
    <t>松田町農業委員会</t>
  </si>
  <si>
    <t>143642</t>
  </si>
  <si>
    <t>山北町</t>
  </si>
  <si>
    <t>山北町農業委員会</t>
  </si>
  <si>
    <t>143669</t>
  </si>
  <si>
    <t>開成町</t>
  </si>
  <si>
    <t>開成町農業委員会</t>
  </si>
  <si>
    <t>143821</t>
  </si>
  <si>
    <t>箱根町</t>
  </si>
  <si>
    <t>143839</t>
  </si>
  <si>
    <t>真鶴町</t>
  </si>
  <si>
    <t>真鶴町農業委員会</t>
  </si>
  <si>
    <t>143847</t>
  </si>
  <si>
    <t>湯河原町</t>
  </si>
  <si>
    <t>湯河原町農業委員会</t>
  </si>
  <si>
    <t>144011</t>
  </si>
  <si>
    <t>愛川町</t>
    <rPh sb="0" eb="2">
      <t>アイカワ</t>
    </rPh>
    <rPh sb="2" eb="3">
      <t>マチ</t>
    </rPh>
    <phoneticPr fontId="24"/>
  </si>
  <si>
    <t>愛川町農業委員会</t>
  </si>
  <si>
    <t>144029</t>
  </si>
  <si>
    <t>清川村</t>
    <rPh sb="0" eb="2">
      <t>キヨカワ</t>
    </rPh>
    <rPh sb="2" eb="3">
      <t>ムラ</t>
    </rPh>
    <phoneticPr fontId="24"/>
  </si>
  <si>
    <t>清川村農業委員会</t>
  </si>
  <si>
    <t>15新潟県</t>
  </si>
  <si>
    <t>新潟県</t>
    <rPh sb="0" eb="3">
      <t>ニイガタケン</t>
    </rPh>
    <phoneticPr fontId="2"/>
  </si>
  <si>
    <t>1510091</t>
  </si>
  <si>
    <t>新潟市北区</t>
    <rPh sb="0" eb="3">
      <t>ニイガタシ</t>
    </rPh>
    <rPh sb="3" eb="5">
      <t>キタク</t>
    </rPh>
    <phoneticPr fontId="24"/>
  </si>
  <si>
    <t>新潟市北区農業委員会</t>
    <rPh sb="0" eb="3">
      <t>ニイガタシ</t>
    </rPh>
    <rPh sb="3" eb="5">
      <t>キタク</t>
    </rPh>
    <phoneticPr fontId="16"/>
  </si>
  <si>
    <t>1510092</t>
  </si>
  <si>
    <t>新潟市東区</t>
    <rPh sb="0" eb="3">
      <t>ニイガタシ</t>
    </rPh>
    <rPh sb="3" eb="5">
      <t>ヒガシク</t>
    </rPh>
    <phoneticPr fontId="24"/>
  </si>
  <si>
    <t>新潟市中央農業委員会</t>
    <rPh sb="5" eb="7">
      <t>ノウギョウ</t>
    </rPh>
    <rPh sb="7" eb="10">
      <t>イインカイ</t>
    </rPh>
    <phoneticPr fontId="16"/>
  </si>
  <si>
    <t>1510093</t>
  </si>
  <si>
    <t>新潟市秋葉区</t>
    <rPh sb="0" eb="3">
      <t>ニイガタシ</t>
    </rPh>
    <rPh sb="3" eb="6">
      <t>アキハク</t>
    </rPh>
    <phoneticPr fontId="24"/>
  </si>
  <si>
    <t>新潟市秋葉区農業委員会</t>
    <rPh sb="0" eb="3">
      <t>ニイガタシ</t>
    </rPh>
    <rPh sb="3" eb="6">
      <t>アキハク</t>
    </rPh>
    <phoneticPr fontId="16"/>
  </si>
  <si>
    <t>1510094</t>
  </si>
  <si>
    <t>新潟市南区</t>
    <rPh sb="0" eb="3">
      <t>ニイガタシ</t>
    </rPh>
    <rPh sb="3" eb="5">
      <t>ミナミク</t>
    </rPh>
    <phoneticPr fontId="24"/>
  </si>
  <si>
    <t>新潟市南区農業委員会</t>
    <rPh sb="0" eb="3">
      <t>ニイガタシ</t>
    </rPh>
    <rPh sb="3" eb="5">
      <t>ミナミク</t>
    </rPh>
    <phoneticPr fontId="16"/>
  </si>
  <si>
    <t>1510095</t>
  </si>
  <si>
    <t>新潟市西区</t>
    <rPh sb="0" eb="3">
      <t>ニイガタシ</t>
    </rPh>
    <rPh sb="3" eb="5">
      <t>ニシク</t>
    </rPh>
    <phoneticPr fontId="24"/>
  </si>
  <si>
    <t>新潟市西区農業委員会</t>
    <rPh sb="0" eb="3">
      <t>ニイガタシ</t>
    </rPh>
    <rPh sb="3" eb="5">
      <t>ニシク</t>
    </rPh>
    <phoneticPr fontId="16"/>
  </si>
  <si>
    <t>1510096</t>
  </si>
  <si>
    <t>新潟市西蒲区</t>
    <rPh sb="0" eb="3">
      <t>ニイガタシ</t>
    </rPh>
    <rPh sb="3" eb="4">
      <t>ニシ</t>
    </rPh>
    <rPh sb="4" eb="5">
      <t>カバ</t>
    </rPh>
    <rPh sb="5" eb="6">
      <t>ク</t>
    </rPh>
    <phoneticPr fontId="24"/>
  </si>
  <si>
    <t>新潟市西蒲区農業委員会</t>
    <rPh sb="0" eb="3">
      <t>ニイガタシ</t>
    </rPh>
    <rPh sb="3" eb="4">
      <t>ニシ</t>
    </rPh>
    <rPh sb="4" eb="5">
      <t>カバ</t>
    </rPh>
    <rPh sb="5" eb="6">
      <t>ク</t>
    </rPh>
    <phoneticPr fontId="16"/>
  </si>
  <si>
    <t>152021</t>
  </si>
  <si>
    <t>長岡市</t>
    <rPh sb="0" eb="3">
      <t>ナガオカシ</t>
    </rPh>
    <phoneticPr fontId="24"/>
  </si>
  <si>
    <t>長岡市農業委員会</t>
    <rPh sb="0" eb="3">
      <t>ナガオカシ</t>
    </rPh>
    <phoneticPr fontId="16"/>
  </si>
  <si>
    <t>152048</t>
  </si>
  <si>
    <t>三条市</t>
    <rPh sb="0" eb="3">
      <t>サンジョウシ</t>
    </rPh>
    <phoneticPr fontId="24"/>
  </si>
  <si>
    <t>三条市農業委員会</t>
    <rPh sb="0" eb="3">
      <t>サンジョウシ</t>
    </rPh>
    <phoneticPr fontId="16"/>
  </si>
  <si>
    <t>152056</t>
  </si>
  <si>
    <t>柏崎市</t>
    <rPh sb="0" eb="3">
      <t>カシワザキシ</t>
    </rPh>
    <phoneticPr fontId="24"/>
  </si>
  <si>
    <t>柏崎市農業委員会</t>
    <rPh sb="0" eb="3">
      <t>カシワザキシ</t>
    </rPh>
    <phoneticPr fontId="16"/>
  </si>
  <si>
    <t>152064</t>
  </si>
  <si>
    <t>新発田市</t>
    <rPh sb="0" eb="4">
      <t>シバタシ</t>
    </rPh>
    <phoneticPr fontId="24"/>
  </si>
  <si>
    <t>新発田市農業委員会</t>
    <rPh sb="0" eb="4">
      <t>シバタシ</t>
    </rPh>
    <phoneticPr fontId="16"/>
  </si>
  <si>
    <t>152081</t>
  </si>
  <si>
    <t>小千谷市</t>
    <rPh sb="0" eb="4">
      <t>オヂヤシ</t>
    </rPh>
    <phoneticPr fontId="24"/>
  </si>
  <si>
    <t>小千谷市農業委員会</t>
    <rPh sb="0" eb="4">
      <t>オヂヤシ</t>
    </rPh>
    <phoneticPr fontId="16"/>
  </si>
  <si>
    <t>152099</t>
  </si>
  <si>
    <t>加茂市</t>
    <rPh sb="0" eb="3">
      <t>カモシ</t>
    </rPh>
    <phoneticPr fontId="24"/>
  </si>
  <si>
    <t>加茂市農業委員会</t>
    <rPh sb="0" eb="3">
      <t>カモシ</t>
    </rPh>
    <phoneticPr fontId="16"/>
  </si>
  <si>
    <t>152102</t>
  </si>
  <si>
    <t>十日町市</t>
    <rPh sb="0" eb="4">
      <t>トオカマチシ</t>
    </rPh>
    <phoneticPr fontId="24"/>
  </si>
  <si>
    <t>十日町市農業委員会</t>
    <rPh sb="0" eb="4">
      <t>トオカマチシ</t>
    </rPh>
    <phoneticPr fontId="16"/>
  </si>
  <si>
    <t>152111</t>
  </si>
  <si>
    <t>見附市</t>
    <rPh sb="0" eb="3">
      <t>ミツケシ</t>
    </rPh>
    <phoneticPr fontId="24"/>
  </si>
  <si>
    <t>見附市農業委員会</t>
    <rPh sb="0" eb="3">
      <t>ミツケシ</t>
    </rPh>
    <phoneticPr fontId="16"/>
  </si>
  <si>
    <t>152129</t>
  </si>
  <si>
    <t>村上市</t>
    <rPh sb="0" eb="3">
      <t>ムラカミシ</t>
    </rPh>
    <phoneticPr fontId="24"/>
  </si>
  <si>
    <t>村上市農業委員会</t>
    <rPh sb="0" eb="3">
      <t>ムラカミシ</t>
    </rPh>
    <phoneticPr fontId="16"/>
  </si>
  <si>
    <t>152137</t>
  </si>
  <si>
    <t>燕市</t>
    <rPh sb="0" eb="2">
      <t>ツバメシ</t>
    </rPh>
    <phoneticPr fontId="24"/>
  </si>
  <si>
    <t>燕市農業委員会</t>
    <rPh sb="0" eb="2">
      <t>ツバメシ</t>
    </rPh>
    <phoneticPr fontId="16"/>
  </si>
  <si>
    <t>152161</t>
  </si>
  <si>
    <t>糸魚川市</t>
    <rPh sb="0" eb="3">
      <t>イトイガワ</t>
    </rPh>
    <rPh sb="3" eb="4">
      <t>シ</t>
    </rPh>
    <phoneticPr fontId="24"/>
  </si>
  <si>
    <t>糸魚川市農業委員会</t>
    <rPh sb="0" eb="3">
      <t>イトイガワ</t>
    </rPh>
    <rPh sb="3" eb="4">
      <t>シ</t>
    </rPh>
    <phoneticPr fontId="16"/>
  </si>
  <si>
    <t>152170</t>
  </si>
  <si>
    <t>妙高市</t>
    <rPh sb="0" eb="3">
      <t>ミョウコウシ</t>
    </rPh>
    <phoneticPr fontId="24"/>
  </si>
  <si>
    <t>妙高市農業委員会</t>
    <rPh sb="0" eb="3">
      <t>ミョウコウシ</t>
    </rPh>
    <phoneticPr fontId="16"/>
  </si>
  <si>
    <t>152188</t>
  </si>
  <si>
    <t>五泉市</t>
    <rPh sb="0" eb="3">
      <t>ゴセンシ</t>
    </rPh>
    <phoneticPr fontId="24"/>
  </si>
  <si>
    <t>五泉市農業委員会</t>
    <rPh sb="0" eb="3">
      <t>ゴセンシ</t>
    </rPh>
    <phoneticPr fontId="16"/>
  </si>
  <si>
    <t>152226</t>
  </si>
  <si>
    <t>上越市</t>
    <rPh sb="0" eb="3">
      <t>ジョウエツシ</t>
    </rPh>
    <phoneticPr fontId="24"/>
  </si>
  <si>
    <t>上越市農業委員会</t>
    <rPh sb="0" eb="3">
      <t>ジョウエツシ</t>
    </rPh>
    <phoneticPr fontId="16"/>
  </si>
  <si>
    <t>152234</t>
  </si>
  <si>
    <t>阿賀野市</t>
    <rPh sb="0" eb="4">
      <t>アガノシ</t>
    </rPh>
    <phoneticPr fontId="24"/>
  </si>
  <si>
    <t>阿賀野市農業委員会</t>
    <rPh sb="0" eb="4">
      <t>アガノシ</t>
    </rPh>
    <phoneticPr fontId="16"/>
  </si>
  <si>
    <t>152242</t>
  </si>
  <si>
    <t>佐渡市</t>
    <rPh sb="0" eb="3">
      <t>サドシ</t>
    </rPh>
    <phoneticPr fontId="24"/>
  </si>
  <si>
    <t>佐渡市農業委員会</t>
    <rPh sb="0" eb="3">
      <t>サドシ</t>
    </rPh>
    <phoneticPr fontId="16"/>
  </si>
  <si>
    <t>152251</t>
  </si>
  <si>
    <t>魚沼市</t>
    <rPh sb="0" eb="3">
      <t>ウオヌマシ</t>
    </rPh>
    <phoneticPr fontId="24"/>
  </si>
  <si>
    <t>魚沼市農業委員会</t>
    <rPh sb="0" eb="3">
      <t>ウオヌマシ</t>
    </rPh>
    <phoneticPr fontId="16"/>
  </si>
  <si>
    <t>152269</t>
  </si>
  <si>
    <t>南魚沼市</t>
    <rPh sb="0" eb="4">
      <t>ミナミウオヌマシ</t>
    </rPh>
    <phoneticPr fontId="24"/>
  </si>
  <si>
    <t>南魚沼市農業委員会</t>
    <rPh sb="0" eb="4">
      <t>ミナミウオヌマシ</t>
    </rPh>
    <phoneticPr fontId="16"/>
  </si>
  <si>
    <t>152277</t>
  </si>
  <si>
    <t>胎内市</t>
    <rPh sb="0" eb="3">
      <t>タイナイシ</t>
    </rPh>
    <phoneticPr fontId="24"/>
  </si>
  <si>
    <t>胎内市農業委員会</t>
    <rPh sb="0" eb="3">
      <t>タイナイシ</t>
    </rPh>
    <phoneticPr fontId="16"/>
  </si>
  <si>
    <t>153079</t>
  </si>
  <si>
    <t>聖籠町</t>
    <rPh sb="0" eb="3">
      <t>セイロウマチ</t>
    </rPh>
    <phoneticPr fontId="24"/>
  </si>
  <si>
    <t>聖籠町農業委員会</t>
    <rPh sb="0" eb="3">
      <t>セイロウマチ</t>
    </rPh>
    <phoneticPr fontId="16"/>
  </si>
  <si>
    <t>153427</t>
  </si>
  <si>
    <t>弥彦村</t>
    <rPh sb="0" eb="3">
      <t>ヤヒコムラ</t>
    </rPh>
    <phoneticPr fontId="24"/>
  </si>
  <si>
    <t>弥彦村農業委員会</t>
    <rPh sb="0" eb="3">
      <t>ヤヒコムラ</t>
    </rPh>
    <phoneticPr fontId="16"/>
  </si>
  <si>
    <t>153613</t>
  </si>
  <si>
    <t>田上町</t>
    <rPh sb="0" eb="3">
      <t>タガミマチ</t>
    </rPh>
    <phoneticPr fontId="24"/>
  </si>
  <si>
    <t>田上町農業委員会</t>
    <rPh sb="0" eb="3">
      <t>タガミマチ</t>
    </rPh>
    <phoneticPr fontId="16"/>
  </si>
  <si>
    <t>153851</t>
  </si>
  <si>
    <t>阿賀町</t>
    <rPh sb="0" eb="3">
      <t>アガマチ</t>
    </rPh>
    <phoneticPr fontId="24"/>
  </si>
  <si>
    <t>阿賀町農業委員会</t>
    <rPh sb="0" eb="3">
      <t>アガマチ</t>
    </rPh>
    <phoneticPr fontId="16"/>
  </si>
  <si>
    <t>154059</t>
  </si>
  <si>
    <t>出雲崎町</t>
    <rPh sb="0" eb="4">
      <t>イズモザキマチ</t>
    </rPh>
    <phoneticPr fontId="24"/>
  </si>
  <si>
    <t>出雲崎町農業委員会</t>
    <rPh sb="0" eb="4">
      <t>イズモザキマチ</t>
    </rPh>
    <phoneticPr fontId="16"/>
  </si>
  <si>
    <t>154610</t>
  </si>
  <si>
    <t>湯沢町</t>
    <rPh sb="0" eb="3">
      <t>ユザワマチ</t>
    </rPh>
    <phoneticPr fontId="24"/>
  </si>
  <si>
    <t>湯沢町農業委員会</t>
    <rPh sb="0" eb="3">
      <t>ユザワマチ</t>
    </rPh>
    <phoneticPr fontId="16"/>
  </si>
  <si>
    <t>154822</t>
  </si>
  <si>
    <t>津南町</t>
    <rPh sb="0" eb="3">
      <t>ツナンマチ</t>
    </rPh>
    <phoneticPr fontId="24"/>
  </si>
  <si>
    <t>津南町農業委員会</t>
    <rPh sb="0" eb="3">
      <t>ツナンマチ</t>
    </rPh>
    <phoneticPr fontId="16"/>
  </si>
  <si>
    <t>155047</t>
  </si>
  <si>
    <t>刈羽村</t>
    <rPh sb="0" eb="3">
      <t>カリワムラ</t>
    </rPh>
    <phoneticPr fontId="24"/>
  </si>
  <si>
    <t>刈羽村農業委員会</t>
    <rPh sb="0" eb="3">
      <t>カリワムラ</t>
    </rPh>
    <phoneticPr fontId="16"/>
  </si>
  <si>
    <t>155811</t>
  </si>
  <si>
    <t>関川村</t>
    <rPh sb="0" eb="3">
      <t>セキカワムラ</t>
    </rPh>
    <phoneticPr fontId="24"/>
  </si>
  <si>
    <t>関川村農業委員会</t>
    <rPh sb="0" eb="3">
      <t>セキカワムラ</t>
    </rPh>
    <phoneticPr fontId="16"/>
  </si>
  <si>
    <t>155861</t>
  </si>
  <si>
    <t>粟島浦村</t>
    <rPh sb="0" eb="4">
      <t>アワシマウラムラ</t>
    </rPh>
    <phoneticPr fontId="24"/>
  </si>
  <si>
    <t>粟島浦村農業委員会</t>
    <rPh sb="0" eb="4">
      <t>アワシマウラムラ</t>
    </rPh>
    <phoneticPr fontId="16"/>
  </si>
  <si>
    <t>16富山県</t>
  </si>
  <si>
    <t>富山県</t>
    <rPh sb="0" eb="3">
      <t>トヤマケン</t>
    </rPh>
    <phoneticPr fontId="2"/>
  </si>
  <si>
    <t>162019</t>
  </si>
  <si>
    <t>富山市</t>
    <rPh sb="0" eb="3">
      <t>トヤマシ</t>
    </rPh>
    <phoneticPr fontId="24"/>
  </si>
  <si>
    <t>富山市農業委員会</t>
    <rPh sb="0" eb="3">
      <t>トヤマシ</t>
    </rPh>
    <rPh sb="3" eb="5">
      <t>ノウギョウ</t>
    </rPh>
    <rPh sb="5" eb="8">
      <t>イインカイ</t>
    </rPh>
    <phoneticPr fontId="16"/>
  </si>
  <si>
    <t>162027</t>
  </si>
  <si>
    <t>高岡市</t>
    <rPh sb="0" eb="3">
      <t>タカオカシ</t>
    </rPh>
    <phoneticPr fontId="24"/>
  </si>
  <si>
    <t>高岡市農業委員会</t>
    <rPh sb="0" eb="3">
      <t>タカオカシ</t>
    </rPh>
    <phoneticPr fontId="16"/>
  </si>
  <si>
    <t>162043</t>
  </si>
  <si>
    <t>魚津市</t>
    <rPh sb="0" eb="3">
      <t>ウオヅシ</t>
    </rPh>
    <phoneticPr fontId="24"/>
  </si>
  <si>
    <t>魚津市農業委員会</t>
    <rPh sb="0" eb="3">
      <t>ウオヅシ</t>
    </rPh>
    <phoneticPr fontId="16"/>
  </si>
  <si>
    <t>162051</t>
  </si>
  <si>
    <t>氷見市</t>
    <rPh sb="0" eb="3">
      <t>ヒミシ</t>
    </rPh>
    <phoneticPr fontId="24"/>
  </si>
  <si>
    <t>氷見市農業委員会</t>
    <rPh sb="0" eb="3">
      <t>ヒミシ</t>
    </rPh>
    <phoneticPr fontId="16"/>
  </si>
  <si>
    <t>162060</t>
  </si>
  <si>
    <t>滑川市</t>
    <rPh sb="0" eb="3">
      <t>ナメリカワシ</t>
    </rPh>
    <phoneticPr fontId="24"/>
  </si>
  <si>
    <t>滑川市農業委員会</t>
    <rPh sb="0" eb="3">
      <t>ナメリカワシ</t>
    </rPh>
    <phoneticPr fontId="16"/>
  </si>
  <si>
    <t>162078</t>
  </si>
  <si>
    <t>黒部市</t>
    <rPh sb="0" eb="3">
      <t>クロベシ</t>
    </rPh>
    <phoneticPr fontId="24"/>
  </si>
  <si>
    <t>黒部市農業委員会</t>
    <rPh sb="0" eb="3">
      <t>クロベシ</t>
    </rPh>
    <phoneticPr fontId="16"/>
  </si>
  <si>
    <t>162086</t>
  </si>
  <si>
    <t>砺波市</t>
    <rPh sb="0" eb="3">
      <t>トナミシ</t>
    </rPh>
    <phoneticPr fontId="24"/>
  </si>
  <si>
    <t>砺波市農業委員会</t>
    <rPh sb="0" eb="3">
      <t>トナミシ</t>
    </rPh>
    <phoneticPr fontId="16"/>
  </si>
  <si>
    <t>162094</t>
  </si>
  <si>
    <t>小矢部市</t>
    <rPh sb="0" eb="4">
      <t>オヤベシ</t>
    </rPh>
    <phoneticPr fontId="24"/>
  </si>
  <si>
    <t>小矢部市農業委員会</t>
    <rPh sb="0" eb="4">
      <t>オヤベシ</t>
    </rPh>
    <phoneticPr fontId="16"/>
  </si>
  <si>
    <t>162108</t>
  </si>
  <si>
    <t>南砺市</t>
    <rPh sb="0" eb="3">
      <t>ナントシ</t>
    </rPh>
    <phoneticPr fontId="24"/>
  </si>
  <si>
    <t>南砺市農業委員会</t>
    <rPh sb="0" eb="3">
      <t>ナントシ</t>
    </rPh>
    <phoneticPr fontId="16"/>
  </si>
  <si>
    <t>162116</t>
  </si>
  <si>
    <t>射水市</t>
    <rPh sb="0" eb="3">
      <t>イミズシ</t>
    </rPh>
    <phoneticPr fontId="24"/>
  </si>
  <si>
    <t>射水市農業委員会</t>
    <rPh sb="0" eb="3">
      <t>イミズシ</t>
    </rPh>
    <phoneticPr fontId="16"/>
  </si>
  <si>
    <t>163210</t>
  </si>
  <si>
    <t>舟橋村</t>
    <rPh sb="0" eb="3">
      <t>フナハシムラ</t>
    </rPh>
    <phoneticPr fontId="24"/>
  </si>
  <si>
    <t>舟橋村農業委員会</t>
    <rPh sb="0" eb="3">
      <t>フナハシムラ</t>
    </rPh>
    <phoneticPr fontId="16"/>
  </si>
  <si>
    <t>163228</t>
  </si>
  <si>
    <t>上市町</t>
    <rPh sb="0" eb="2">
      <t>カミイチ</t>
    </rPh>
    <rPh sb="2" eb="3">
      <t>マチ</t>
    </rPh>
    <phoneticPr fontId="24"/>
  </si>
  <si>
    <t>上市町農業委員会</t>
    <rPh sb="0" eb="2">
      <t>カミイチ</t>
    </rPh>
    <rPh sb="2" eb="3">
      <t>マチ</t>
    </rPh>
    <phoneticPr fontId="16"/>
  </si>
  <si>
    <t>163236</t>
  </si>
  <si>
    <t>立山町</t>
    <rPh sb="0" eb="3">
      <t>タテヤママチ</t>
    </rPh>
    <phoneticPr fontId="24"/>
  </si>
  <si>
    <t>立山町農業委員会</t>
    <rPh sb="0" eb="3">
      <t>タテヤママチ</t>
    </rPh>
    <phoneticPr fontId="16"/>
  </si>
  <si>
    <t>163422</t>
  </si>
  <si>
    <t>入善町</t>
    <rPh sb="0" eb="3">
      <t>ニュウゼンマチ</t>
    </rPh>
    <phoneticPr fontId="24"/>
  </si>
  <si>
    <t>入善町農業委員会</t>
    <rPh sb="0" eb="3">
      <t>ニュウゼンマチ</t>
    </rPh>
    <phoneticPr fontId="16"/>
  </si>
  <si>
    <t>163431</t>
  </si>
  <si>
    <t>朝日町</t>
    <rPh sb="0" eb="3">
      <t>アサヒマチ</t>
    </rPh>
    <phoneticPr fontId="24"/>
  </si>
  <si>
    <t>朝日町農業委員会</t>
    <rPh sb="0" eb="3">
      <t>アサヒマチ</t>
    </rPh>
    <phoneticPr fontId="16"/>
  </si>
  <si>
    <t>17石川県</t>
  </si>
  <si>
    <t>石川県</t>
    <rPh sb="0" eb="3">
      <t>イシカワケン</t>
    </rPh>
    <phoneticPr fontId="2"/>
  </si>
  <si>
    <t>172014</t>
  </si>
  <si>
    <t>金沢市</t>
    <rPh sb="0" eb="3">
      <t>カナザワシ</t>
    </rPh>
    <phoneticPr fontId="24"/>
  </si>
  <si>
    <t>金沢市農業委員会</t>
    <rPh sb="0" eb="3">
      <t>カナザワシ</t>
    </rPh>
    <rPh sb="3" eb="5">
      <t>ノウギョウ</t>
    </rPh>
    <rPh sb="5" eb="8">
      <t>イインカイ</t>
    </rPh>
    <phoneticPr fontId="16"/>
  </si>
  <si>
    <t>172022</t>
  </si>
  <si>
    <t>七尾市</t>
    <rPh sb="0" eb="3">
      <t>ナナオシ</t>
    </rPh>
    <phoneticPr fontId="24"/>
  </si>
  <si>
    <t>七尾市農業委員会</t>
    <rPh sb="0" eb="3">
      <t>ナナオシ</t>
    </rPh>
    <phoneticPr fontId="16"/>
  </si>
  <si>
    <t>172031</t>
  </si>
  <si>
    <t>小松市</t>
    <rPh sb="0" eb="3">
      <t>コマツシ</t>
    </rPh>
    <phoneticPr fontId="24"/>
  </si>
  <si>
    <t>小松市農業委員会</t>
    <rPh sb="0" eb="3">
      <t>コマツシ</t>
    </rPh>
    <phoneticPr fontId="16"/>
  </si>
  <si>
    <t>172049</t>
  </si>
  <si>
    <t>輪島市</t>
    <rPh sb="0" eb="3">
      <t>ワジマシ</t>
    </rPh>
    <phoneticPr fontId="24"/>
  </si>
  <si>
    <t>輪島市農業委員会</t>
    <rPh sb="0" eb="3">
      <t>ワジマシ</t>
    </rPh>
    <phoneticPr fontId="16"/>
  </si>
  <si>
    <t>172057</t>
  </si>
  <si>
    <t>珠洲市</t>
    <rPh sb="0" eb="3">
      <t>スズシ</t>
    </rPh>
    <phoneticPr fontId="24"/>
  </si>
  <si>
    <t>珠洲市農業委員会</t>
    <rPh sb="0" eb="3">
      <t>スズシ</t>
    </rPh>
    <phoneticPr fontId="16"/>
  </si>
  <si>
    <t>172065</t>
  </si>
  <si>
    <t>加賀市</t>
    <rPh sb="0" eb="3">
      <t>カガシ</t>
    </rPh>
    <phoneticPr fontId="24"/>
  </si>
  <si>
    <t>加賀市農業委員会</t>
    <rPh sb="0" eb="3">
      <t>カガシ</t>
    </rPh>
    <phoneticPr fontId="16"/>
  </si>
  <si>
    <t>172073</t>
  </si>
  <si>
    <t>羽咋市</t>
    <rPh sb="0" eb="3">
      <t>ハクイシ</t>
    </rPh>
    <phoneticPr fontId="24"/>
  </si>
  <si>
    <t>羽咋市農業委員会</t>
    <rPh sb="0" eb="3">
      <t>ハクイシ</t>
    </rPh>
    <phoneticPr fontId="16"/>
  </si>
  <si>
    <t>172090</t>
  </si>
  <si>
    <t>かほく市</t>
    <rPh sb="3" eb="4">
      <t>シ</t>
    </rPh>
    <phoneticPr fontId="24"/>
  </si>
  <si>
    <t>かほく市農業委員会</t>
    <rPh sb="3" eb="4">
      <t>シ</t>
    </rPh>
    <phoneticPr fontId="16"/>
  </si>
  <si>
    <t>172103</t>
  </si>
  <si>
    <t>白山市</t>
    <rPh sb="0" eb="3">
      <t>ハクサンシ</t>
    </rPh>
    <phoneticPr fontId="24"/>
  </si>
  <si>
    <t>白山市農業委員会</t>
    <rPh sb="0" eb="3">
      <t>ハクサンシ</t>
    </rPh>
    <phoneticPr fontId="16"/>
  </si>
  <si>
    <t>172111</t>
  </si>
  <si>
    <t>能美市</t>
    <rPh sb="0" eb="3">
      <t>ノミシ</t>
    </rPh>
    <phoneticPr fontId="24"/>
  </si>
  <si>
    <t>能美市農業委員会</t>
    <rPh sb="0" eb="3">
      <t>ノミシ</t>
    </rPh>
    <phoneticPr fontId="16"/>
  </si>
  <si>
    <t>172120</t>
  </si>
  <si>
    <t>野々市市</t>
    <rPh sb="0" eb="3">
      <t>ノノイチ</t>
    </rPh>
    <rPh sb="3" eb="4">
      <t>シ</t>
    </rPh>
    <phoneticPr fontId="24"/>
  </si>
  <si>
    <t>野々市市農業委員会</t>
    <rPh sb="0" eb="3">
      <t>ノノイチ</t>
    </rPh>
    <rPh sb="3" eb="4">
      <t>シ</t>
    </rPh>
    <phoneticPr fontId="16"/>
  </si>
  <si>
    <t>173240</t>
  </si>
  <si>
    <t>川北町</t>
    <rPh sb="0" eb="3">
      <t>カワキタマチ</t>
    </rPh>
    <phoneticPr fontId="24"/>
  </si>
  <si>
    <t>川北町農業委員会</t>
    <rPh sb="0" eb="3">
      <t>カワキタマチ</t>
    </rPh>
    <phoneticPr fontId="16"/>
  </si>
  <si>
    <t>173614</t>
  </si>
  <si>
    <t>津幡町</t>
    <rPh sb="0" eb="3">
      <t>ツバタマチ</t>
    </rPh>
    <phoneticPr fontId="24"/>
  </si>
  <si>
    <t>津幡町農業委員会</t>
    <rPh sb="0" eb="3">
      <t>ツバタマチ</t>
    </rPh>
    <phoneticPr fontId="16"/>
  </si>
  <si>
    <t>173657</t>
  </si>
  <si>
    <t>内灘町</t>
    <rPh sb="0" eb="3">
      <t>ウチナダマチ</t>
    </rPh>
    <phoneticPr fontId="24"/>
  </si>
  <si>
    <t>内灘町農業委員会</t>
    <rPh sb="0" eb="3">
      <t>ウチナダマチ</t>
    </rPh>
    <phoneticPr fontId="16"/>
  </si>
  <si>
    <t>173843</t>
  </si>
  <si>
    <t>志賀町</t>
    <rPh sb="0" eb="3">
      <t>シガチョウ</t>
    </rPh>
    <phoneticPr fontId="24"/>
  </si>
  <si>
    <t>志賀町農業委員会</t>
    <rPh sb="0" eb="3">
      <t>シガチョウ</t>
    </rPh>
    <phoneticPr fontId="16"/>
  </si>
  <si>
    <t>173860</t>
  </si>
  <si>
    <t>宝達志水町</t>
    <rPh sb="0" eb="5">
      <t>ホウダツシミズチョウ</t>
    </rPh>
    <phoneticPr fontId="24"/>
  </si>
  <si>
    <t>宝達志水町農業委員会</t>
    <rPh sb="0" eb="5">
      <t>ホウダツシミズチョウ</t>
    </rPh>
    <phoneticPr fontId="16"/>
  </si>
  <si>
    <t>174076</t>
  </si>
  <si>
    <t>中能登町</t>
    <rPh sb="0" eb="4">
      <t>ナカノトマチ</t>
    </rPh>
    <phoneticPr fontId="24"/>
  </si>
  <si>
    <t>中能登町農業委員会</t>
    <rPh sb="0" eb="4">
      <t>ナカノトマチ</t>
    </rPh>
    <phoneticPr fontId="16"/>
  </si>
  <si>
    <t>174611</t>
  </si>
  <si>
    <t>穴水町</t>
    <rPh sb="0" eb="3">
      <t>アナミズマチ</t>
    </rPh>
    <phoneticPr fontId="24"/>
  </si>
  <si>
    <t>穴水町農業委員会</t>
    <rPh sb="0" eb="3">
      <t>アナミズマチ</t>
    </rPh>
    <phoneticPr fontId="16"/>
  </si>
  <si>
    <t>174637</t>
  </si>
  <si>
    <t>能登町</t>
    <rPh sb="0" eb="3">
      <t>ノトチョウ</t>
    </rPh>
    <phoneticPr fontId="24"/>
  </si>
  <si>
    <t>能登町農業委員会</t>
    <rPh sb="0" eb="3">
      <t>ノトチョウ</t>
    </rPh>
    <phoneticPr fontId="16"/>
  </si>
  <si>
    <t>18福井県</t>
  </si>
  <si>
    <t>福井県</t>
    <rPh sb="0" eb="3">
      <t>フクイケン</t>
    </rPh>
    <phoneticPr fontId="2"/>
  </si>
  <si>
    <t>182010</t>
  </si>
  <si>
    <t>福井市</t>
    <rPh sb="0" eb="3">
      <t>フクイシ</t>
    </rPh>
    <phoneticPr fontId="24"/>
  </si>
  <si>
    <t>福井市農業委員会</t>
    <rPh sb="3" eb="5">
      <t>ノウギョウ</t>
    </rPh>
    <rPh sb="5" eb="8">
      <t>イインカイ</t>
    </rPh>
    <phoneticPr fontId="16"/>
  </si>
  <si>
    <t>182028</t>
  </si>
  <si>
    <t>敦賀市</t>
    <rPh sb="0" eb="3">
      <t>ツルガシ</t>
    </rPh>
    <phoneticPr fontId="24"/>
  </si>
  <si>
    <t>敦賀市農業委員会</t>
    <rPh sb="3" eb="5">
      <t>ノウギョウ</t>
    </rPh>
    <rPh sb="5" eb="8">
      <t>イインカイ</t>
    </rPh>
    <phoneticPr fontId="16"/>
  </si>
  <si>
    <t>182044</t>
  </si>
  <si>
    <t>小浜市</t>
    <rPh sb="0" eb="3">
      <t>オバマシ</t>
    </rPh>
    <phoneticPr fontId="24"/>
  </si>
  <si>
    <t>小浜市農業委員会</t>
    <rPh sb="3" eb="5">
      <t>ノウギョウ</t>
    </rPh>
    <rPh sb="5" eb="8">
      <t>イインカイ</t>
    </rPh>
    <phoneticPr fontId="16"/>
  </si>
  <si>
    <t>182052</t>
  </si>
  <si>
    <t>大野市</t>
    <rPh sb="0" eb="3">
      <t>オオノシ</t>
    </rPh>
    <phoneticPr fontId="24"/>
  </si>
  <si>
    <t>大野市農業委員会</t>
    <rPh sb="3" eb="5">
      <t>ノウギョウ</t>
    </rPh>
    <rPh sb="5" eb="8">
      <t>イインカイ</t>
    </rPh>
    <phoneticPr fontId="16"/>
  </si>
  <si>
    <t>182061</t>
  </si>
  <si>
    <t>勝山市</t>
    <rPh sb="0" eb="3">
      <t>カツヤマシ</t>
    </rPh>
    <phoneticPr fontId="24"/>
  </si>
  <si>
    <t>勝山市農業委員会</t>
    <rPh sb="3" eb="5">
      <t>ノウギョウ</t>
    </rPh>
    <rPh sb="5" eb="8">
      <t>イインカイ</t>
    </rPh>
    <phoneticPr fontId="16"/>
  </si>
  <si>
    <t>182079</t>
  </si>
  <si>
    <t>鯖江市</t>
    <rPh sb="0" eb="3">
      <t>サバエシ</t>
    </rPh>
    <phoneticPr fontId="24"/>
  </si>
  <si>
    <t>鯖江市農業委員会</t>
    <rPh sb="3" eb="5">
      <t>ノウギョウ</t>
    </rPh>
    <rPh sb="5" eb="8">
      <t>イインカイ</t>
    </rPh>
    <phoneticPr fontId="16"/>
  </si>
  <si>
    <t>182087</t>
  </si>
  <si>
    <t>あわら市</t>
    <rPh sb="3" eb="4">
      <t>シ</t>
    </rPh>
    <phoneticPr fontId="24"/>
  </si>
  <si>
    <t>あわら市農業委員会</t>
    <rPh sb="4" eb="6">
      <t>ノウギョウ</t>
    </rPh>
    <rPh sb="6" eb="9">
      <t>イインカイ</t>
    </rPh>
    <phoneticPr fontId="16"/>
  </si>
  <si>
    <t>182095</t>
  </si>
  <si>
    <t>越前市</t>
    <rPh sb="0" eb="3">
      <t>エチゼンシ</t>
    </rPh>
    <phoneticPr fontId="24"/>
  </si>
  <si>
    <t>越前市農業委員会</t>
    <rPh sb="3" eb="5">
      <t>ノウギョウ</t>
    </rPh>
    <rPh sb="5" eb="8">
      <t>イインカイ</t>
    </rPh>
    <phoneticPr fontId="16"/>
  </si>
  <si>
    <t>182109</t>
  </si>
  <si>
    <t>坂井市</t>
    <rPh sb="0" eb="3">
      <t>サカイシ</t>
    </rPh>
    <phoneticPr fontId="24"/>
  </si>
  <si>
    <t>坂井市農業委員会</t>
    <rPh sb="3" eb="5">
      <t>ノウギョウ</t>
    </rPh>
    <rPh sb="5" eb="8">
      <t>イインカイ</t>
    </rPh>
    <phoneticPr fontId="16"/>
  </si>
  <si>
    <t>183229</t>
  </si>
  <si>
    <t>永平寺町</t>
    <rPh sb="0" eb="4">
      <t>エイヘイジチョウ</t>
    </rPh>
    <phoneticPr fontId="24"/>
  </si>
  <si>
    <t>永平寺町農業委員会</t>
    <rPh sb="4" eb="6">
      <t>ノウギョウ</t>
    </rPh>
    <rPh sb="6" eb="9">
      <t>イインカイ</t>
    </rPh>
    <phoneticPr fontId="16"/>
  </si>
  <si>
    <t>183822</t>
  </si>
  <si>
    <t>池田町</t>
    <rPh sb="0" eb="3">
      <t>イケダチョウ</t>
    </rPh>
    <phoneticPr fontId="24"/>
  </si>
  <si>
    <t>池田町農業委員会</t>
    <rPh sb="3" eb="5">
      <t>ノウギョウ</t>
    </rPh>
    <rPh sb="5" eb="8">
      <t>イインカイ</t>
    </rPh>
    <phoneticPr fontId="16"/>
  </si>
  <si>
    <t>184047</t>
  </si>
  <si>
    <t>南越前町</t>
    <rPh sb="0" eb="1">
      <t>ミナミ</t>
    </rPh>
    <rPh sb="1" eb="4">
      <t>エチゼンチョウ</t>
    </rPh>
    <phoneticPr fontId="24"/>
  </si>
  <si>
    <t>南越前町農業委員会</t>
    <rPh sb="4" eb="6">
      <t>ノウギョウ</t>
    </rPh>
    <rPh sb="6" eb="9">
      <t>イインカイ</t>
    </rPh>
    <phoneticPr fontId="16"/>
  </si>
  <si>
    <t>184233</t>
  </si>
  <si>
    <t>越前町</t>
    <rPh sb="0" eb="3">
      <t>エチゼンチョウ</t>
    </rPh>
    <phoneticPr fontId="24"/>
  </si>
  <si>
    <t>越前町農業委員会</t>
    <rPh sb="3" eb="5">
      <t>ノウギョウ</t>
    </rPh>
    <rPh sb="5" eb="8">
      <t>イインカイ</t>
    </rPh>
    <phoneticPr fontId="16"/>
  </si>
  <si>
    <t>184420</t>
  </si>
  <si>
    <t>美浜町</t>
    <rPh sb="0" eb="3">
      <t>ミハマチョウ</t>
    </rPh>
    <phoneticPr fontId="24"/>
  </si>
  <si>
    <t>美浜町農業委員会</t>
    <rPh sb="3" eb="5">
      <t>ノウギョウ</t>
    </rPh>
    <rPh sb="5" eb="8">
      <t>イインカイ</t>
    </rPh>
    <phoneticPr fontId="16"/>
  </si>
  <si>
    <t>184811</t>
  </si>
  <si>
    <t>高浜町</t>
    <rPh sb="0" eb="3">
      <t>タカハマチョウ</t>
    </rPh>
    <phoneticPr fontId="24"/>
  </si>
  <si>
    <t>高浜町農業委員会</t>
    <rPh sb="3" eb="5">
      <t>ノウギョウ</t>
    </rPh>
    <rPh sb="5" eb="8">
      <t>イインカイ</t>
    </rPh>
    <phoneticPr fontId="16"/>
  </si>
  <si>
    <t>184837</t>
  </si>
  <si>
    <t>おおい町</t>
    <rPh sb="3" eb="4">
      <t>チョウ</t>
    </rPh>
    <phoneticPr fontId="24"/>
  </si>
  <si>
    <t>おおい町農業委員会</t>
    <rPh sb="4" eb="6">
      <t>ノウギョウ</t>
    </rPh>
    <rPh sb="6" eb="9">
      <t>イインカイ</t>
    </rPh>
    <phoneticPr fontId="16"/>
  </si>
  <si>
    <t>185019</t>
  </si>
  <si>
    <t>若狭町</t>
    <rPh sb="0" eb="2">
      <t>ワカサ</t>
    </rPh>
    <rPh sb="2" eb="3">
      <t>チョウ</t>
    </rPh>
    <phoneticPr fontId="24"/>
  </si>
  <si>
    <t>若狭町農業委員会</t>
    <rPh sb="3" eb="5">
      <t>ノウギョウ</t>
    </rPh>
    <rPh sb="5" eb="8">
      <t>イインカイ</t>
    </rPh>
    <phoneticPr fontId="16"/>
  </si>
  <si>
    <t>19山梨県</t>
  </si>
  <si>
    <t>山梨県</t>
    <rPh sb="0" eb="3">
      <t>ヤマナシケン</t>
    </rPh>
    <phoneticPr fontId="2"/>
  </si>
  <si>
    <t>192015</t>
  </si>
  <si>
    <t>甲府市</t>
  </si>
  <si>
    <t>甲府市農業委員会</t>
  </si>
  <si>
    <t>192023</t>
  </si>
  <si>
    <t>富士吉田市</t>
  </si>
  <si>
    <t>富士吉田市農業委員会</t>
  </si>
  <si>
    <t>192040</t>
  </si>
  <si>
    <t>都留市</t>
  </si>
  <si>
    <t>都留市農業委員会</t>
  </si>
  <si>
    <t>192058</t>
  </si>
  <si>
    <t>山梨市</t>
  </si>
  <si>
    <t>山梨市農業委員会</t>
  </si>
  <si>
    <t>192066</t>
  </si>
  <si>
    <t>大月市</t>
  </si>
  <si>
    <t>大月市農業委員会</t>
  </si>
  <si>
    <t>192074</t>
  </si>
  <si>
    <t>韮崎市</t>
  </si>
  <si>
    <t>韮崎市農業委員会</t>
  </si>
  <si>
    <t>192082</t>
  </si>
  <si>
    <t>南アルプス市</t>
  </si>
  <si>
    <t>南アルプス市農業委員会</t>
  </si>
  <si>
    <t>192091</t>
  </si>
  <si>
    <t>北杜市</t>
  </si>
  <si>
    <t>北杜市農業委員会</t>
  </si>
  <si>
    <t>192104</t>
  </si>
  <si>
    <t>甲斐市</t>
  </si>
  <si>
    <t>甲斐市農業委員会</t>
  </si>
  <si>
    <t>192112</t>
  </si>
  <si>
    <t>笛吹市</t>
  </si>
  <si>
    <t>笛吹市農業委員会</t>
  </si>
  <si>
    <t>192121</t>
  </si>
  <si>
    <t>上野原市</t>
  </si>
  <si>
    <t>上野原市農業委員会</t>
  </si>
  <si>
    <t>192139</t>
  </si>
  <si>
    <t>甲州市</t>
  </si>
  <si>
    <t>甲州市農業委員会</t>
  </si>
  <si>
    <t>192147</t>
  </si>
  <si>
    <t>中央市</t>
  </si>
  <si>
    <t>中央市農業委員会</t>
  </si>
  <si>
    <t>193461</t>
  </si>
  <si>
    <t>市川三郷町</t>
  </si>
  <si>
    <t>市川三郷町農業委員会</t>
  </si>
  <si>
    <t>193640</t>
  </si>
  <si>
    <t>早川町</t>
  </si>
  <si>
    <t>早川町農業委員会</t>
  </si>
  <si>
    <t>193658</t>
  </si>
  <si>
    <t>身延町</t>
  </si>
  <si>
    <t>身延町農業委員会</t>
  </si>
  <si>
    <t>193666</t>
  </si>
  <si>
    <t>南部町</t>
  </si>
  <si>
    <t>193682</t>
  </si>
  <si>
    <t>富士川町</t>
  </si>
  <si>
    <t>富士川町農業委員会</t>
  </si>
  <si>
    <t>193844</t>
  </si>
  <si>
    <t>昭和町</t>
  </si>
  <si>
    <t>昭和町農業委員会</t>
  </si>
  <si>
    <t>194221</t>
  </si>
  <si>
    <t>道志村</t>
  </si>
  <si>
    <t>道志村農業委員会</t>
  </si>
  <si>
    <t>194239</t>
  </si>
  <si>
    <t>西桂町</t>
  </si>
  <si>
    <t>西桂町農業委員会</t>
  </si>
  <si>
    <t>194247</t>
  </si>
  <si>
    <t>忍野村</t>
  </si>
  <si>
    <t>忍野村農業委員会</t>
  </si>
  <si>
    <t>194255</t>
  </si>
  <si>
    <t>山中湖村</t>
  </si>
  <si>
    <t>山中湖村農業委員会</t>
  </si>
  <si>
    <t>194298</t>
  </si>
  <si>
    <t>鳴沢村</t>
  </si>
  <si>
    <t>鳴沢村農業委員会</t>
  </si>
  <si>
    <t>194301</t>
  </si>
  <si>
    <t>富士河口湖町</t>
  </si>
  <si>
    <t>富士河口湖町農業委員会</t>
  </si>
  <si>
    <t>194425</t>
  </si>
  <si>
    <t>小菅村</t>
  </si>
  <si>
    <t>小菅村農業委員会</t>
  </si>
  <si>
    <t>194433</t>
  </si>
  <si>
    <t>丹波山村</t>
  </si>
  <si>
    <t>丹波山村農業委員会</t>
  </si>
  <si>
    <t>20長野県</t>
  </si>
  <si>
    <t>長野県</t>
    <rPh sb="0" eb="3">
      <t>ナガノケン</t>
    </rPh>
    <phoneticPr fontId="2"/>
  </si>
  <si>
    <t>202011</t>
  </si>
  <si>
    <t>長野市</t>
    <rPh sb="0" eb="3">
      <t>ナガノシ</t>
    </rPh>
    <phoneticPr fontId="24"/>
  </si>
  <si>
    <t>長野市農業委員会</t>
  </si>
  <si>
    <t>202029</t>
  </si>
  <si>
    <t>松本市</t>
    <rPh sb="0" eb="3">
      <t>マツモトシ</t>
    </rPh>
    <phoneticPr fontId="24"/>
  </si>
  <si>
    <t>松本市農業委員会</t>
  </si>
  <si>
    <t>202037</t>
  </si>
  <si>
    <t>上田市</t>
    <rPh sb="0" eb="2">
      <t>ウエダ</t>
    </rPh>
    <rPh sb="2" eb="3">
      <t>シ</t>
    </rPh>
    <phoneticPr fontId="24"/>
  </si>
  <si>
    <t>上田市農業委員会</t>
  </si>
  <si>
    <t>202045</t>
  </si>
  <si>
    <t>岡谷市</t>
    <rPh sb="0" eb="3">
      <t>オカヤシ</t>
    </rPh>
    <phoneticPr fontId="24"/>
  </si>
  <si>
    <t>岡谷市農業委員会</t>
  </si>
  <si>
    <t>202053</t>
  </si>
  <si>
    <t>飯田市</t>
    <rPh sb="0" eb="3">
      <t>イイダシ</t>
    </rPh>
    <phoneticPr fontId="24"/>
  </si>
  <si>
    <t>飯田市農業委員会</t>
  </si>
  <si>
    <t>202061</t>
  </si>
  <si>
    <t>諏訪市</t>
    <rPh sb="0" eb="3">
      <t>スワシ</t>
    </rPh>
    <phoneticPr fontId="24"/>
  </si>
  <si>
    <t>諏訪市農業委員会</t>
  </si>
  <si>
    <t>202070</t>
  </si>
  <si>
    <t>須坂市</t>
    <rPh sb="0" eb="2">
      <t>スザカ</t>
    </rPh>
    <rPh sb="2" eb="3">
      <t>シ</t>
    </rPh>
    <phoneticPr fontId="24"/>
  </si>
  <si>
    <t>須坂市農業委員会</t>
  </si>
  <si>
    <t>202088</t>
  </si>
  <si>
    <t>小諸市</t>
  </si>
  <si>
    <t>小諸市農業委員会</t>
  </si>
  <si>
    <t>202096</t>
  </si>
  <si>
    <t>伊那市</t>
    <rPh sb="0" eb="3">
      <t>イナシ</t>
    </rPh>
    <phoneticPr fontId="24"/>
  </si>
  <si>
    <t>伊那市農業委員会</t>
  </si>
  <si>
    <t>202100</t>
  </si>
  <si>
    <t>駒ヶ根市</t>
    <rPh sb="0" eb="4">
      <t>コマガネシ</t>
    </rPh>
    <phoneticPr fontId="24"/>
  </si>
  <si>
    <t>駒ヶ根市農業委員会</t>
  </si>
  <si>
    <t>202118</t>
  </si>
  <si>
    <t>中野市</t>
    <rPh sb="0" eb="2">
      <t>ナカノ</t>
    </rPh>
    <rPh sb="2" eb="3">
      <t>シ</t>
    </rPh>
    <phoneticPr fontId="24"/>
  </si>
  <si>
    <t>中野市農業委員会</t>
  </si>
  <si>
    <t>202126</t>
  </si>
  <si>
    <t>大町市</t>
    <rPh sb="0" eb="3">
      <t>オオマチシ</t>
    </rPh>
    <phoneticPr fontId="24"/>
  </si>
  <si>
    <t>大町市農業委員会</t>
  </si>
  <si>
    <t>202134</t>
  </si>
  <si>
    <t>飯山市</t>
    <rPh sb="0" eb="3">
      <t>イイヤマシ</t>
    </rPh>
    <phoneticPr fontId="24"/>
  </si>
  <si>
    <t>飯山市農業委員会</t>
  </si>
  <si>
    <t>202142</t>
  </si>
  <si>
    <t>茅野市</t>
    <rPh sb="0" eb="3">
      <t>チノシ</t>
    </rPh>
    <phoneticPr fontId="24"/>
  </si>
  <si>
    <t>茅野市農業委員会</t>
  </si>
  <si>
    <t>202151</t>
  </si>
  <si>
    <t>塩尻市</t>
    <rPh sb="0" eb="3">
      <t>シオジリシ</t>
    </rPh>
    <phoneticPr fontId="24"/>
  </si>
  <si>
    <t>塩尻市農業委員会</t>
  </si>
  <si>
    <t>202177</t>
  </si>
  <si>
    <t>佐久市</t>
  </si>
  <si>
    <t>佐久市農業委員会</t>
  </si>
  <si>
    <t>202185</t>
  </si>
  <si>
    <t>千曲市</t>
    <rPh sb="0" eb="2">
      <t>チクマ</t>
    </rPh>
    <rPh sb="2" eb="3">
      <t>シ</t>
    </rPh>
    <phoneticPr fontId="24"/>
  </si>
  <si>
    <t>千曲市農業委員会</t>
  </si>
  <si>
    <t>202193</t>
  </si>
  <si>
    <t>東御市</t>
    <rPh sb="0" eb="3">
      <t>トウミシ</t>
    </rPh>
    <phoneticPr fontId="24"/>
  </si>
  <si>
    <t>東御市農業委員会</t>
  </si>
  <si>
    <t>202207</t>
  </si>
  <si>
    <t>安曇野市</t>
    <rPh sb="0" eb="3">
      <t>アズミノ</t>
    </rPh>
    <rPh sb="3" eb="4">
      <t>シ</t>
    </rPh>
    <phoneticPr fontId="24"/>
  </si>
  <si>
    <t>安曇野市農業委員会</t>
  </si>
  <si>
    <t>203033</t>
  </si>
  <si>
    <t>小海町</t>
  </si>
  <si>
    <t>小海町農業委員会</t>
  </si>
  <si>
    <t>203041</t>
  </si>
  <si>
    <t>川上村</t>
  </si>
  <si>
    <t>川上村農業委員会</t>
  </si>
  <si>
    <t>203050</t>
  </si>
  <si>
    <t>203068</t>
  </si>
  <si>
    <t>南相木村</t>
  </si>
  <si>
    <t>南相木村農業委員会</t>
  </si>
  <si>
    <t>203076</t>
  </si>
  <si>
    <t>北相木村</t>
  </si>
  <si>
    <t>北相木村農業委員会</t>
  </si>
  <si>
    <t>203092</t>
  </si>
  <si>
    <t>佐久穂町</t>
  </si>
  <si>
    <t>佐久穂町農業委員会</t>
  </si>
  <si>
    <t>203211</t>
  </si>
  <si>
    <t>軽井沢町</t>
  </si>
  <si>
    <t>軽井沢町農業委員会</t>
  </si>
  <si>
    <t>203238</t>
  </si>
  <si>
    <t>御代田町</t>
  </si>
  <si>
    <t>御代田町農業委員会</t>
  </si>
  <si>
    <t>203246</t>
  </si>
  <si>
    <t>立科町</t>
  </si>
  <si>
    <t>立科町農業委員会</t>
  </si>
  <si>
    <t>203491</t>
  </si>
  <si>
    <t>青木村</t>
    <rPh sb="0" eb="1">
      <t>アオ</t>
    </rPh>
    <rPh sb="1" eb="3">
      <t>キムラ</t>
    </rPh>
    <phoneticPr fontId="24"/>
  </si>
  <si>
    <t>青木村農業委員会</t>
  </si>
  <si>
    <t>203505</t>
  </si>
  <si>
    <t>長和町</t>
    <rPh sb="0" eb="3">
      <t>ナガワチョウ</t>
    </rPh>
    <phoneticPr fontId="24"/>
  </si>
  <si>
    <t>長和町農業委員会</t>
  </si>
  <si>
    <t>203611</t>
  </si>
  <si>
    <t>下諏訪町</t>
    <rPh sb="0" eb="4">
      <t>シモスワマチ</t>
    </rPh>
    <phoneticPr fontId="24"/>
  </si>
  <si>
    <t>下諏訪町農業委員会</t>
  </si>
  <si>
    <t>203629</t>
  </si>
  <si>
    <t>富士見町</t>
    <rPh sb="0" eb="4">
      <t>フジミマチ</t>
    </rPh>
    <phoneticPr fontId="24"/>
  </si>
  <si>
    <t>富士見町農業委員会</t>
  </si>
  <si>
    <t>203637</t>
  </si>
  <si>
    <t>原村</t>
    <rPh sb="0" eb="2">
      <t>ハラムラ</t>
    </rPh>
    <phoneticPr fontId="24"/>
  </si>
  <si>
    <t>原村農業委員会</t>
  </si>
  <si>
    <t>203823</t>
  </si>
  <si>
    <t>辰野町</t>
    <rPh sb="0" eb="3">
      <t>タツノマチ</t>
    </rPh>
    <phoneticPr fontId="24"/>
  </si>
  <si>
    <t>辰野町農業委員会</t>
  </si>
  <si>
    <t>203831</t>
  </si>
  <si>
    <t>箕輪町</t>
    <rPh sb="0" eb="3">
      <t>ミノワマチ</t>
    </rPh>
    <phoneticPr fontId="24"/>
  </si>
  <si>
    <t>箕輪町農業委員会</t>
  </si>
  <si>
    <t>203840</t>
  </si>
  <si>
    <t>飯島町</t>
    <rPh sb="0" eb="3">
      <t>イイジママチ</t>
    </rPh>
    <phoneticPr fontId="24"/>
  </si>
  <si>
    <t>飯島町農業委員会</t>
  </si>
  <si>
    <t>203858</t>
  </si>
  <si>
    <t>南箕輪村</t>
    <rPh sb="0" eb="1">
      <t>ミナミ</t>
    </rPh>
    <rPh sb="1" eb="3">
      <t>ミノワ</t>
    </rPh>
    <rPh sb="3" eb="4">
      <t>ムラ</t>
    </rPh>
    <phoneticPr fontId="24"/>
  </si>
  <si>
    <t>南箕輪村農業委員会</t>
  </si>
  <si>
    <t>203866</t>
  </si>
  <si>
    <t>中川村</t>
    <rPh sb="0" eb="3">
      <t>ナカガワムラ</t>
    </rPh>
    <phoneticPr fontId="24"/>
  </si>
  <si>
    <t>中川村農業委員会</t>
  </si>
  <si>
    <t>203882</t>
  </si>
  <si>
    <t>宮田村</t>
    <rPh sb="0" eb="3">
      <t>ミヤダムラ</t>
    </rPh>
    <phoneticPr fontId="24"/>
  </si>
  <si>
    <t>宮田村農業委員会</t>
  </si>
  <si>
    <t>204021</t>
  </si>
  <si>
    <t>松川町</t>
    <rPh sb="0" eb="1">
      <t>マツ</t>
    </rPh>
    <rPh sb="1" eb="2">
      <t>カワ</t>
    </rPh>
    <rPh sb="2" eb="3">
      <t>マチ</t>
    </rPh>
    <phoneticPr fontId="24"/>
  </si>
  <si>
    <t>松川町農業委員会</t>
  </si>
  <si>
    <t>204030</t>
  </si>
  <si>
    <t>高森町</t>
    <rPh sb="0" eb="3">
      <t>タカモリマチ</t>
    </rPh>
    <phoneticPr fontId="24"/>
  </si>
  <si>
    <t>高森町農業委員会</t>
  </si>
  <si>
    <t>204048</t>
  </si>
  <si>
    <t>阿南町</t>
    <rPh sb="0" eb="3">
      <t>アナンチョウ</t>
    </rPh>
    <phoneticPr fontId="24"/>
  </si>
  <si>
    <t>阿南町農業委員会</t>
  </si>
  <si>
    <t>204072</t>
  </si>
  <si>
    <t>阿智村</t>
    <rPh sb="0" eb="3">
      <t>アチムラ</t>
    </rPh>
    <phoneticPr fontId="24"/>
  </si>
  <si>
    <t>阿智村農業委員会</t>
  </si>
  <si>
    <t>204099</t>
  </si>
  <si>
    <t>平谷村</t>
    <rPh sb="0" eb="3">
      <t>ヒラヤムラ</t>
    </rPh>
    <phoneticPr fontId="24"/>
  </si>
  <si>
    <t>平谷村農業委員会</t>
  </si>
  <si>
    <t>204102</t>
  </si>
  <si>
    <t>根羽村</t>
    <rPh sb="0" eb="3">
      <t>ネバムラ</t>
    </rPh>
    <phoneticPr fontId="24"/>
  </si>
  <si>
    <t>根羽村農業委員会</t>
  </si>
  <si>
    <t>204111</t>
  </si>
  <si>
    <t>下條村</t>
    <rPh sb="0" eb="2">
      <t>シモジョウ</t>
    </rPh>
    <rPh sb="2" eb="3">
      <t>ムラ</t>
    </rPh>
    <phoneticPr fontId="24"/>
  </si>
  <si>
    <t>下條村農業委員会</t>
  </si>
  <si>
    <t>204129</t>
  </si>
  <si>
    <t>売木村</t>
    <rPh sb="0" eb="3">
      <t>ウルギムラ</t>
    </rPh>
    <phoneticPr fontId="24"/>
  </si>
  <si>
    <t>売木村農業委員会</t>
  </si>
  <si>
    <t>204137</t>
  </si>
  <si>
    <t>天龍村</t>
    <rPh sb="0" eb="3">
      <t>テンリュウムラ</t>
    </rPh>
    <phoneticPr fontId="24"/>
  </si>
  <si>
    <t>天龍村農業委員会</t>
  </si>
  <si>
    <t>204145</t>
  </si>
  <si>
    <t>泰阜村</t>
    <rPh sb="0" eb="3">
      <t>ヤスオカムラ</t>
    </rPh>
    <phoneticPr fontId="24"/>
  </si>
  <si>
    <t>泰阜村農業委員会</t>
  </si>
  <si>
    <t>204153</t>
  </si>
  <si>
    <t>喬木村</t>
    <rPh sb="0" eb="3">
      <t>タカギムラ</t>
    </rPh>
    <phoneticPr fontId="24"/>
  </si>
  <si>
    <t>喬木村農業委員会</t>
  </si>
  <si>
    <t>204161</t>
  </si>
  <si>
    <t>豊丘村</t>
  </si>
  <si>
    <t>豊丘村農業委員会</t>
  </si>
  <si>
    <t>204170</t>
  </si>
  <si>
    <t>大鹿村</t>
    <rPh sb="0" eb="3">
      <t>オオシカムラ</t>
    </rPh>
    <phoneticPr fontId="24"/>
  </si>
  <si>
    <t>大鹿村農業委員会</t>
  </si>
  <si>
    <t>204226</t>
  </si>
  <si>
    <t>上松町</t>
    <rPh sb="0" eb="2">
      <t>アゲマツ</t>
    </rPh>
    <rPh sb="2" eb="3">
      <t>マチ</t>
    </rPh>
    <phoneticPr fontId="24"/>
  </si>
  <si>
    <t>上松町農業委員会</t>
  </si>
  <si>
    <t>204234</t>
  </si>
  <si>
    <t>南木曽町</t>
    <rPh sb="0" eb="3">
      <t>ナギソ</t>
    </rPh>
    <rPh sb="3" eb="4">
      <t>マチ</t>
    </rPh>
    <phoneticPr fontId="24"/>
  </si>
  <si>
    <t>南木曽町農業委員会</t>
  </si>
  <si>
    <t>204251</t>
  </si>
  <si>
    <t>木祖村</t>
    <rPh sb="0" eb="2">
      <t>キソ</t>
    </rPh>
    <rPh sb="2" eb="3">
      <t>ムラ</t>
    </rPh>
    <phoneticPr fontId="24"/>
  </si>
  <si>
    <t>木祖村農業委員会</t>
  </si>
  <si>
    <t>204293</t>
  </si>
  <si>
    <t>王滝村</t>
    <rPh sb="0" eb="2">
      <t>オウタキ</t>
    </rPh>
    <rPh sb="2" eb="3">
      <t>ムラ</t>
    </rPh>
    <phoneticPr fontId="24"/>
  </si>
  <si>
    <t>王滝村農業委員会</t>
  </si>
  <si>
    <t>204307</t>
  </si>
  <si>
    <t>大桑村</t>
    <rPh sb="0" eb="3">
      <t>オオクワムラ</t>
    </rPh>
    <phoneticPr fontId="24"/>
  </si>
  <si>
    <t>大桑村農業委員会</t>
  </si>
  <si>
    <t>204323</t>
  </si>
  <si>
    <t>木曽町</t>
    <rPh sb="0" eb="2">
      <t>キソ</t>
    </rPh>
    <rPh sb="2" eb="3">
      <t>マチ</t>
    </rPh>
    <phoneticPr fontId="24"/>
  </si>
  <si>
    <t>木曽町農業委員会</t>
  </si>
  <si>
    <t>204463</t>
  </si>
  <si>
    <t>麻績村</t>
    <rPh sb="0" eb="3">
      <t>オミムラ</t>
    </rPh>
    <phoneticPr fontId="24"/>
  </si>
  <si>
    <t>麻績村農業委員会</t>
  </si>
  <si>
    <t>204480</t>
  </si>
  <si>
    <t>生坂村</t>
    <rPh sb="0" eb="3">
      <t>イクサカムラ</t>
    </rPh>
    <phoneticPr fontId="24"/>
  </si>
  <si>
    <t>生坂村農業委員会</t>
  </si>
  <si>
    <t>204501</t>
  </si>
  <si>
    <t>山形村</t>
    <rPh sb="0" eb="2">
      <t>ヤマガタ</t>
    </rPh>
    <rPh sb="2" eb="3">
      <t>ムラ</t>
    </rPh>
    <phoneticPr fontId="24"/>
  </si>
  <si>
    <t>山形村農業委員会</t>
  </si>
  <si>
    <t>204510</t>
  </si>
  <si>
    <t>朝日村</t>
    <rPh sb="0" eb="3">
      <t>アサヒムラ</t>
    </rPh>
    <phoneticPr fontId="24"/>
  </si>
  <si>
    <t>朝日村農業委員会</t>
  </si>
  <si>
    <t>204528</t>
  </si>
  <si>
    <t>筑北村</t>
    <rPh sb="0" eb="3">
      <t>チクホクムラ</t>
    </rPh>
    <phoneticPr fontId="24"/>
  </si>
  <si>
    <t>筑北村農業委員会</t>
  </si>
  <si>
    <t>204811</t>
  </si>
  <si>
    <t>池田町</t>
    <rPh sb="0" eb="3">
      <t>イケダマチ</t>
    </rPh>
    <phoneticPr fontId="24"/>
  </si>
  <si>
    <t>204820</t>
  </si>
  <si>
    <t>松川村</t>
    <rPh sb="0" eb="3">
      <t>マツカワムラ</t>
    </rPh>
    <phoneticPr fontId="24"/>
  </si>
  <si>
    <t>松川村農業委員会</t>
  </si>
  <si>
    <t>204854</t>
  </si>
  <si>
    <t>白馬村</t>
    <rPh sb="0" eb="3">
      <t>ハクバムラ</t>
    </rPh>
    <phoneticPr fontId="24"/>
  </si>
  <si>
    <t>白馬村農業委員会</t>
  </si>
  <si>
    <t>204862</t>
  </si>
  <si>
    <t>小谷村</t>
    <rPh sb="0" eb="3">
      <t>オタリムラ</t>
    </rPh>
    <phoneticPr fontId="24"/>
  </si>
  <si>
    <t>小谷村農業委員会</t>
  </si>
  <si>
    <t>205214</t>
  </si>
  <si>
    <t>坂城町</t>
    <rPh sb="0" eb="3">
      <t>サカキマチ</t>
    </rPh>
    <phoneticPr fontId="24"/>
  </si>
  <si>
    <t>坂城町農業委員会</t>
  </si>
  <si>
    <t>205419</t>
  </si>
  <si>
    <t>小布施町</t>
    <rPh sb="0" eb="3">
      <t>オブセ</t>
    </rPh>
    <rPh sb="3" eb="4">
      <t>マチ</t>
    </rPh>
    <phoneticPr fontId="24"/>
  </si>
  <si>
    <t>小布施町農業委員会</t>
  </si>
  <si>
    <t>205435</t>
  </si>
  <si>
    <t>高山村</t>
    <rPh sb="0" eb="3">
      <t>タカヤマムラ</t>
    </rPh>
    <phoneticPr fontId="24"/>
  </si>
  <si>
    <t>205613</t>
  </si>
  <si>
    <t>山ノ内町</t>
  </si>
  <si>
    <t>山ノ内町農業委員会</t>
  </si>
  <si>
    <t>205621</t>
  </si>
  <si>
    <t>木島平村</t>
  </si>
  <si>
    <t>木島平村農業委員会</t>
  </si>
  <si>
    <t>205630</t>
  </si>
  <si>
    <t>野沢温泉村</t>
  </si>
  <si>
    <t>野沢温泉村農業委員会</t>
  </si>
  <si>
    <t>205834</t>
  </si>
  <si>
    <t>信濃町</t>
    <rPh sb="0" eb="3">
      <t>シナノマチ</t>
    </rPh>
    <phoneticPr fontId="24"/>
  </si>
  <si>
    <t>信濃町農業委員会</t>
  </si>
  <si>
    <t>205885</t>
  </si>
  <si>
    <t>小川村</t>
    <rPh sb="0" eb="3">
      <t>オガワムラ</t>
    </rPh>
    <phoneticPr fontId="24"/>
  </si>
  <si>
    <t>小川村農業委員会</t>
  </si>
  <si>
    <t>205907</t>
  </si>
  <si>
    <t>飯綱町</t>
    <rPh sb="0" eb="2">
      <t>イイヅナ</t>
    </rPh>
    <rPh sb="2" eb="3">
      <t>マチ</t>
    </rPh>
    <phoneticPr fontId="24"/>
  </si>
  <si>
    <t>飯綱町農業委員会</t>
  </si>
  <si>
    <t>206024</t>
  </si>
  <si>
    <t>栄村</t>
  </si>
  <si>
    <t>栄村農業委員会</t>
  </si>
  <si>
    <t>21岐阜県</t>
  </si>
  <si>
    <t>岐阜県</t>
    <rPh sb="0" eb="3">
      <t>ギフケン</t>
    </rPh>
    <phoneticPr fontId="2"/>
  </si>
  <si>
    <t>212016</t>
  </si>
  <si>
    <t>岐阜市</t>
  </si>
  <si>
    <t>岐阜市農業委員会</t>
  </si>
  <si>
    <t>212024</t>
  </si>
  <si>
    <t>大垣市</t>
  </si>
  <si>
    <t>大垣市農業委員会</t>
  </si>
  <si>
    <t>212032</t>
  </si>
  <si>
    <t>高山市</t>
  </si>
  <si>
    <t>高山市農業委員会</t>
  </si>
  <si>
    <t>212041</t>
  </si>
  <si>
    <t>多治見市</t>
    <rPh sb="3" eb="4">
      <t>シ</t>
    </rPh>
    <phoneticPr fontId="24"/>
  </si>
  <si>
    <t>多治見市農業委員会</t>
  </si>
  <si>
    <t>212059</t>
  </si>
  <si>
    <t>関市</t>
  </si>
  <si>
    <t>関市農業委員会</t>
  </si>
  <si>
    <t>212067</t>
  </si>
  <si>
    <t>中津川市</t>
    <rPh sb="3" eb="4">
      <t>シ</t>
    </rPh>
    <phoneticPr fontId="24"/>
  </si>
  <si>
    <t>中津川市農業委員会</t>
  </si>
  <si>
    <t>212075</t>
  </si>
  <si>
    <t>美濃市</t>
  </si>
  <si>
    <t>美濃市農業委員会</t>
  </si>
  <si>
    <t>212083</t>
  </si>
  <si>
    <t>瑞浪市</t>
  </si>
  <si>
    <t>瑞浪市農業委員会</t>
  </si>
  <si>
    <t>212091</t>
  </si>
  <si>
    <t>羽島市</t>
  </si>
  <si>
    <t>羽島市農業委員会</t>
  </si>
  <si>
    <t>212105</t>
  </si>
  <si>
    <t>恵那市</t>
  </si>
  <si>
    <t>恵那市農業委員会</t>
  </si>
  <si>
    <t>212113</t>
  </si>
  <si>
    <t>美濃加茂市</t>
  </si>
  <si>
    <t>美濃加茂市農業委員会</t>
  </si>
  <si>
    <t>212121</t>
  </si>
  <si>
    <t>土岐市</t>
  </si>
  <si>
    <t>土岐市農業委員会</t>
  </si>
  <si>
    <t>212130</t>
  </si>
  <si>
    <t>各務原市</t>
  </si>
  <si>
    <t>各務原市農業委員会</t>
  </si>
  <si>
    <t>212148</t>
  </si>
  <si>
    <t>可児市</t>
  </si>
  <si>
    <t>可児市農業委員会</t>
  </si>
  <si>
    <t>212156</t>
  </si>
  <si>
    <t>山県市</t>
  </si>
  <si>
    <t>山県市農業委員会</t>
    <rPh sb="2" eb="3">
      <t>シ</t>
    </rPh>
    <phoneticPr fontId="16"/>
  </si>
  <si>
    <t>212164</t>
  </si>
  <si>
    <t>瑞穂市</t>
  </si>
  <si>
    <t>瑞穂市農業委員会</t>
  </si>
  <si>
    <t>212172</t>
  </si>
  <si>
    <t>飛騨市</t>
  </si>
  <si>
    <t>飛騨市農業委員会</t>
  </si>
  <si>
    <t>212181</t>
  </si>
  <si>
    <t>本巣市</t>
  </si>
  <si>
    <t>本巣市農業委員会</t>
  </si>
  <si>
    <t>212199</t>
  </si>
  <si>
    <t>郡上市</t>
  </si>
  <si>
    <t>郡上市農業委員会</t>
  </si>
  <si>
    <t>212202</t>
  </si>
  <si>
    <t>下呂市</t>
  </si>
  <si>
    <t>下呂市農業委員会</t>
  </si>
  <si>
    <t>212211</t>
  </si>
  <si>
    <t>海津市</t>
  </si>
  <si>
    <t>海津市農業委員会</t>
  </si>
  <si>
    <t>213021</t>
  </si>
  <si>
    <t>岐南町</t>
  </si>
  <si>
    <t>岐南町農業委員会</t>
  </si>
  <si>
    <t>213039</t>
  </si>
  <si>
    <t>笠松町</t>
  </si>
  <si>
    <t>笠松町農業委員会</t>
  </si>
  <si>
    <t>213411</t>
  </si>
  <si>
    <t>養老町</t>
  </si>
  <si>
    <t>養老町農業委員会</t>
  </si>
  <si>
    <t>213616</t>
  </si>
  <si>
    <t>垂井町</t>
  </si>
  <si>
    <t>垂井町農業委員会</t>
  </si>
  <si>
    <t>213624</t>
  </si>
  <si>
    <t>関ケ原町</t>
  </si>
  <si>
    <t>関ケ原町農業委員会</t>
  </si>
  <si>
    <t>213811</t>
  </si>
  <si>
    <t>神戸町</t>
  </si>
  <si>
    <t>神戸町農業委員会</t>
  </si>
  <si>
    <t>213829</t>
  </si>
  <si>
    <t>輪之内町</t>
  </si>
  <si>
    <t>輪之内町農業委員会</t>
  </si>
  <si>
    <t>213837</t>
  </si>
  <si>
    <t>安八町</t>
  </si>
  <si>
    <t>安八町農業委員会</t>
  </si>
  <si>
    <t>214019</t>
  </si>
  <si>
    <t>揖斐川町</t>
  </si>
  <si>
    <t>揖斐川町農業委員会</t>
  </si>
  <si>
    <t>214035</t>
  </si>
  <si>
    <t>大野町</t>
  </si>
  <si>
    <t>大野町農業委員会</t>
  </si>
  <si>
    <t>214043</t>
  </si>
  <si>
    <t>214213</t>
  </si>
  <si>
    <t>北方町</t>
  </si>
  <si>
    <t>北方町農業委員会</t>
  </si>
  <si>
    <t>215015</t>
  </si>
  <si>
    <t>坂祝町</t>
  </si>
  <si>
    <t>坂祝町農業委員会</t>
  </si>
  <si>
    <t>215023</t>
  </si>
  <si>
    <t>富加町</t>
  </si>
  <si>
    <t>富加町農業委員会</t>
  </si>
  <si>
    <t>215031</t>
  </si>
  <si>
    <t>川辺町</t>
  </si>
  <si>
    <t>川辺町農業委員会</t>
  </si>
  <si>
    <t>215040</t>
  </si>
  <si>
    <t>七宗町</t>
  </si>
  <si>
    <t>七宗町農業委員会</t>
  </si>
  <si>
    <t>215058</t>
  </si>
  <si>
    <t>八百津町</t>
  </si>
  <si>
    <t>八百津町農業委員会</t>
  </si>
  <si>
    <t>215066</t>
  </si>
  <si>
    <t>白川町</t>
  </si>
  <si>
    <t>白川町農業委員会</t>
  </si>
  <si>
    <t>215074</t>
  </si>
  <si>
    <t>東白川村</t>
  </si>
  <si>
    <t>東白川村農業委員会</t>
  </si>
  <si>
    <t>215210</t>
  </si>
  <si>
    <t>御嵩町</t>
  </si>
  <si>
    <t>御嵩町農業委員会</t>
  </si>
  <si>
    <t>216046</t>
  </si>
  <si>
    <t>白川村</t>
  </si>
  <si>
    <t>白川村農業委員会</t>
  </si>
  <si>
    <t>22静岡県</t>
  </si>
  <si>
    <t>静岡県</t>
    <rPh sb="0" eb="3">
      <t>シズオカケン</t>
    </rPh>
    <phoneticPr fontId="2"/>
  </si>
  <si>
    <t>221007</t>
  </si>
  <si>
    <t>静岡市</t>
  </si>
  <si>
    <t>静岡市農業委員会</t>
    <rPh sb="0" eb="3">
      <t>シズオカシ</t>
    </rPh>
    <rPh sb="3" eb="5">
      <t>ノウギョウ</t>
    </rPh>
    <rPh sb="5" eb="8">
      <t>イインカイ</t>
    </rPh>
    <phoneticPr fontId="17"/>
  </si>
  <si>
    <t>221309</t>
  </si>
  <si>
    <t>浜松市</t>
  </si>
  <si>
    <t>浜松市農業委員会</t>
    <rPh sb="0" eb="3">
      <t>ハママツシ</t>
    </rPh>
    <rPh sb="3" eb="5">
      <t>ノウギョウ</t>
    </rPh>
    <rPh sb="5" eb="8">
      <t>イインカイ</t>
    </rPh>
    <phoneticPr fontId="17"/>
  </si>
  <si>
    <t>222038</t>
  </si>
  <si>
    <t>沼津市</t>
  </si>
  <si>
    <t>沼津市農業委員会</t>
    <rPh sb="0" eb="3">
      <t>ヌマヅシ</t>
    </rPh>
    <rPh sb="3" eb="5">
      <t>ノウギョウ</t>
    </rPh>
    <rPh sb="5" eb="7">
      <t>イイン</t>
    </rPh>
    <rPh sb="7" eb="8">
      <t>カイ</t>
    </rPh>
    <phoneticPr fontId="17"/>
  </si>
  <si>
    <t>222054</t>
  </si>
  <si>
    <t>熱海市</t>
  </si>
  <si>
    <t>熱海市農業委員会</t>
    <rPh sb="0" eb="3">
      <t>アタミシ</t>
    </rPh>
    <rPh sb="3" eb="5">
      <t>ノウギョウ</t>
    </rPh>
    <rPh sb="5" eb="8">
      <t>イインカイ</t>
    </rPh>
    <phoneticPr fontId="17"/>
  </si>
  <si>
    <t>222062</t>
  </si>
  <si>
    <t>三島市</t>
  </si>
  <si>
    <t>三島市農業委員会</t>
    <rPh sb="0" eb="3">
      <t>ミシマシ</t>
    </rPh>
    <rPh sb="3" eb="5">
      <t>ノウギョウ</t>
    </rPh>
    <rPh sb="5" eb="7">
      <t>イイン</t>
    </rPh>
    <rPh sb="7" eb="8">
      <t>カイ</t>
    </rPh>
    <phoneticPr fontId="17"/>
  </si>
  <si>
    <t>222071</t>
  </si>
  <si>
    <t>富士宮市</t>
    <rPh sb="0" eb="4">
      <t>フジノミヤシ</t>
    </rPh>
    <phoneticPr fontId="24"/>
  </si>
  <si>
    <t>富士宮市農業委員会</t>
    <rPh sb="0" eb="4">
      <t>フジノミヤシ</t>
    </rPh>
    <rPh sb="4" eb="6">
      <t>ノウギョウ</t>
    </rPh>
    <rPh sb="6" eb="9">
      <t>イインカイ</t>
    </rPh>
    <phoneticPr fontId="17"/>
  </si>
  <si>
    <t>222089</t>
  </si>
  <si>
    <t>伊東市</t>
  </si>
  <si>
    <t>伊東市農業委員会</t>
    <rPh sb="0" eb="3">
      <t>イトウシ</t>
    </rPh>
    <rPh sb="3" eb="5">
      <t>ノウギョウ</t>
    </rPh>
    <rPh sb="5" eb="8">
      <t>イインカイ</t>
    </rPh>
    <phoneticPr fontId="17"/>
  </si>
  <si>
    <t>222097</t>
  </si>
  <si>
    <t>島田市</t>
  </si>
  <si>
    <t>島田市農業委員会</t>
    <rPh sb="0" eb="3">
      <t>シマダシ</t>
    </rPh>
    <rPh sb="3" eb="5">
      <t>ノウギョウ</t>
    </rPh>
    <rPh sb="5" eb="8">
      <t>イインカイ</t>
    </rPh>
    <phoneticPr fontId="17"/>
  </si>
  <si>
    <t>222101</t>
  </si>
  <si>
    <t>富士市</t>
  </si>
  <si>
    <t>富士市農業委員会</t>
    <rPh sb="0" eb="2">
      <t>フジ</t>
    </rPh>
    <rPh sb="2" eb="3">
      <t>シ</t>
    </rPh>
    <rPh sb="3" eb="5">
      <t>ノウギョウ</t>
    </rPh>
    <rPh sb="5" eb="8">
      <t>イインカイ</t>
    </rPh>
    <phoneticPr fontId="17"/>
  </si>
  <si>
    <t>222119</t>
  </si>
  <si>
    <t>磐田市</t>
  </si>
  <si>
    <t>磐田市農業委員会</t>
    <rPh sb="0" eb="3">
      <t>イワタシ</t>
    </rPh>
    <rPh sb="3" eb="5">
      <t>ノウギョウ</t>
    </rPh>
    <rPh sb="5" eb="8">
      <t>イインカイ</t>
    </rPh>
    <phoneticPr fontId="17"/>
  </si>
  <si>
    <t>222127</t>
  </si>
  <si>
    <t>焼津市</t>
  </si>
  <si>
    <t>焼津市農業委員会</t>
    <rPh sb="0" eb="3">
      <t>ヤイヅシ</t>
    </rPh>
    <rPh sb="3" eb="5">
      <t>ノウギョウ</t>
    </rPh>
    <rPh sb="5" eb="8">
      <t>イインカイ</t>
    </rPh>
    <phoneticPr fontId="17"/>
  </si>
  <si>
    <t>222135</t>
  </si>
  <si>
    <t>掛川市</t>
  </si>
  <si>
    <t>掛川市農業委員会</t>
    <rPh sb="0" eb="3">
      <t>カケガワシ</t>
    </rPh>
    <rPh sb="3" eb="5">
      <t>ノウギョウ</t>
    </rPh>
    <rPh sb="5" eb="8">
      <t>イインカイ</t>
    </rPh>
    <phoneticPr fontId="17"/>
  </si>
  <si>
    <t>222143</t>
  </si>
  <si>
    <t>藤枝市</t>
  </si>
  <si>
    <t>藤枝市農業委員会</t>
    <rPh sb="0" eb="3">
      <t>フジエダシ</t>
    </rPh>
    <rPh sb="3" eb="5">
      <t>ノウギョウ</t>
    </rPh>
    <rPh sb="5" eb="8">
      <t>イインカイ</t>
    </rPh>
    <phoneticPr fontId="17"/>
  </si>
  <si>
    <t>222151</t>
  </si>
  <si>
    <t>御殿場市</t>
  </si>
  <si>
    <t>御殿場市農業委員会</t>
    <rPh sb="0" eb="4">
      <t>ゴテンバシ</t>
    </rPh>
    <rPh sb="4" eb="6">
      <t>ノウギョウ</t>
    </rPh>
    <rPh sb="6" eb="9">
      <t>イインカイ</t>
    </rPh>
    <phoneticPr fontId="17"/>
  </si>
  <si>
    <t>222160</t>
  </si>
  <si>
    <t>袋井市</t>
  </si>
  <si>
    <t>袋井市農業委員会</t>
    <rPh sb="0" eb="3">
      <t>フクロイシ</t>
    </rPh>
    <rPh sb="3" eb="5">
      <t>ノウギョウ</t>
    </rPh>
    <rPh sb="5" eb="8">
      <t>イインカイ</t>
    </rPh>
    <phoneticPr fontId="17"/>
  </si>
  <si>
    <t>222194</t>
  </si>
  <si>
    <t>下田市</t>
  </si>
  <si>
    <t>下田市農業委員会</t>
    <rPh sb="0" eb="3">
      <t>シモダシ</t>
    </rPh>
    <rPh sb="3" eb="5">
      <t>ノウギョウ</t>
    </rPh>
    <rPh sb="5" eb="8">
      <t>イインカイ</t>
    </rPh>
    <phoneticPr fontId="17"/>
  </si>
  <si>
    <t>222208</t>
  </si>
  <si>
    <t>裾野市</t>
  </si>
  <si>
    <t>裾野市農業委員会</t>
    <rPh sb="0" eb="3">
      <t>スソノシ</t>
    </rPh>
    <rPh sb="3" eb="5">
      <t>ノウギョウ</t>
    </rPh>
    <rPh sb="5" eb="8">
      <t>イインカイ</t>
    </rPh>
    <phoneticPr fontId="17"/>
  </si>
  <si>
    <t>222216</t>
  </si>
  <si>
    <t>湖西市</t>
    <rPh sb="0" eb="3">
      <t>コサイシ</t>
    </rPh>
    <phoneticPr fontId="24"/>
  </si>
  <si>
    <t>湖西市農業委員会</t>
    <rPh sb="0" eb="3">
      <t>コサイシ</t>
    </rPh>
    <rPh sb="3" eb="5">
      <t>ノウギョウ</t>
    </rPh>
    <rPh sb="5" eb="8">
      <t>イインカイ</t>
    </rPh>
    <phoneticPr fontId="17"/>
  </si>
  <si>
    <t>222224</t>
  </si>
  <si>
    <t>伊豆市</t>
  </si>
  <si>
    <t>伊豆市農業委員会</t>
    <rPh sb="0" eb="2">
      <t>イズ</t>
    </rPh>
    <rPh sb="2" eb="3">
      <t>シ</t>
    </rPh>
    <rPh sb="3" eb="5">
      <t>ノウギョウ</t>
    </rPh>
    <rPh sb="5" eb="8">
      <t>イインカイ</t>
    </rPh>
    <phoneticPr fontId="17"/>
  </si>
  <si>
    <t>222232</t>
  </si>
  <si>
    <t>御前崎市</t>
  </si>
  <si>
    <t>御前崎市農業委員会</t>
    <rPh sb="0" eb="3">
      <t>オマエザキ</t>
    </rPh>
    <rPh sb="3" eb="4">
      <t>シ</t>
    </rPh>
    <rPh sb="4" eb="6">
      <t>ノウギョウ</t>
    </rPh>
    <rPh sb="6" eb="9">
      <t>イインカイ</t>
    </rPh>
    <phoneticPr fontId="17"/>
  </si>
  <si>
    <t>222241</t>
  </si>
  <si>
    <t>菊川市</t>
  </si>
  <si>
    <t>菊川市農業委員会</t>
    <rPh sb="0" eb="2">
      <t>キクガワ</t>
    </rPh>
    <rPh sb="2" eb="3">
      <t>シ</t>
    </rPh>
    <rPh sb="3" eb="5">
      <t>ノウギョウ</t>
    </rPh>
    <rPh sb="5" eb="8">
      <t>イインカイ</t>
    </rPh>
    <phoneticPr fontId="17"/>
  </si>
  <si>
    <t>222259</t>
  </si>
  <si>
    <t>伊豆の国市</t>
  </si>
  <si>
    <t>伊豆の国市農業委員会</t>
    <rPh sb="0" eb="2">
      <t>イズ</t>
    </rPh>
    <rPh sb="3" eb="4">
      <t>クニ</t>
    </rPh>
    <rPh sb="4" eb="5">
      <t>シ</t>
    </rPh>
    <rPh sb="5" eb="7">
      <t>ノウギョウ</t>
    </rPh>
    <rPh sb="7" eb="10">
      <t>イインカイ</t>
    </rPh>
    <phoneticPr fontId="17"/>
  </si>
  <si>
    <t>222267</t>
  </si>
  <si>
    <t>牧之原市</t>
  </si>
  <si>
    <t>牧之原市農業委員会</t>
    <rPh sb="0" eb="1">
      <t>マキ</t>
    </rPh>
    <rPh sb="1" eb="2">
      <t>ノ</t>
    </rPh>
    <rPh sb="2" eb="3">
      <t>ハラ</t>
    </rPh>
    <rPh sb="3" eb="4">
      <t>シ</t>
    </rPh>
    <rPh sb="4" eb="6">
      <t>ノウギョウ</t>
    </rPh>
    <rPh sb="6" eb="9">
      <t>イインカイ</t>
    </rPh>
    <phoneticPr fontId="17"/>
  </si>
  <si>
    <t>223018</t>
  </si>
  <si>
    <t>東伊豆町</t>
  </si>
  <si>
    <t>東伊豆町農業委員会</t>
    <rPh sb="0" eb="4">
      <t>ヒガシイズチョウ</t>
    </rPh>
    <rPh sb="4" eb="6">
      <t>ノウギョウ</t>
    </rPh>
    <rPh sb="6" eb="9">
      <t>イインカイ</t>
    </rPh>
    <phoneticPr fontId="17"/>
  </si>
  <si>
    <t>223026</t>
  </si>
  <si>
    <t>河津町</t>
  </si>
  <si>
    <t>河津町農業委員会</t>
    <rPh sb="0" eb="2">
      <t>カワヅ</t>
    </rPh>
    <rPh sb="2" eb="3">
      <t>チョウ</t>
    </rPh>
    <rPh sb="3" eb="5">
      <t>ノウギョウ</t>
    </rPh>
    <rPh sb="5" eb="8">
      <t>イインカイ</t>
    </rPh>
    <phoneticPr fontId="17"/>
  </si>
  <si>
    <t>223042</t>
  </si>
  <si>
    <t>南伊豆町</t>
  </si>
  <si>
    <t>南伊豆町農業委員会</t>
    <rPh sb="0" eb="4">
      <t>ミナミイズチョウ</t>
    </rPh>
    <rPh sb="4" eb="6">
      <t>ノウギョウ</t>
    </rPh>
    <rPh sb="6" eb="9">
      <t>イインカイ</t>
    </rPh>
    <phoneticPr fontId="17"/>
  </si>
  <si>
    <t>223051</t>
  </si>
  <si>
    <t>松崎町</t>
  </si>
  <si>
    <t>松崎町農業委員会</t>
    <rPh sb="0" eb="3">
      <t>マツザキチョウ</t>
    </rPh>
    <rPh sb="3" eb="5">
      <t>ノウギョウ</t>
    </rPh>
    <rPh sb="5" eb="8">
      <t>イインカイ</t>
    </rPh>
    <phoneticPr fontId="17"/>
  </si>
  <si>
    <t>223069</t>
  </si>
  <si>
    <t>西伊豆町</t>
  </si>
  <si>
    <t>西伊豆町農業委員会</t>
    <rPh sb="0" eb="4">
      <t>ニシイズチョウ</t>
    </rPh>
    <rPh sb="4" eb="6">
      <t>ノウギョウ</t>
    </rPh>
    <rPh sb="6" eb="9">
      <t>イインカイ</t>
    </rPh>
    <phoneticPr fontId="17"/>
  </si>
  <si>
    <t>223255</t>
  </si>
  <si>
    <t>函南町</t>
  </si>
  <si>
    <t>函南町農業委員会</t>
    <rPh sb="0" eb="3">
      <t>カンナミチョウ</t>
    </rPh>
    <rPh sb="3" eb="5">
      <t>ノウギョウ</t>
    </rPh>
    <rPh sb="5" eb="8">
      <t>イインカイ</t>
    </rPh>
    <phoneticPr fontId="17"/>
  </si>
  <si>
    <t>223417</t>
  </si>
  <si>
    <t>清水町農業委員会</t>
    <rPh sb="0" eb="3">
      <t>シミズチョウ</t>
    </rPh>
    <rPh sb="3" eb="5">
      <t>ノウギョウ</t>
    </rPh>
    <rPh sb="5" eb="8">
      <t>イインカイ</t>
    </rPh>
    <phoneticPr fontId="17"/>
  </si>
  <si>
    <t>223425</t>
  </si>
  <si>
    <t>長泉町</t>
  </si>
  <si>
    <t>長泉町農業委員会</t>
    <rPh sb="0" eb="3">
      <t>ナガイズミチョウ</t>
    </rPh>
    <rPh sb="3" eb="5">
      <t>ノウギョウ</t>
    </rPh>
    <rPh sb="5" eb="8">
      <t>イインカイ</t>
    </rPh>
    <phoneticPr fontId="17"/>
  </si>
  <si>
    <t>223441</t>
  </si>
  <si>
    <t>小山町</t>
  </si>
  <si>
    <t>小山町農業委員会</t>
    <rPh sb="0" eb="2">
      <t>オヤマ</t>
    </rPh>
    <rPh sb="2" eb="3">
      <t>チョウ</t>
    </rPh>
    <rPh sb="3" eb="5">
      <t>ノウギョウ</t>
    </rPh>
    <rPh sb="5" eb="8">
      <t>イインカイ</t>
    </rPh>
    <phoneticPr fontId="17"/>
  </si>
  <si>
    <t>224243</t>
  </si>
  <si>
    <t>吉田町</t>
  </si>
  <si>
    <t>吉田町農業委員会</t>
    <rPh sb="0" eb="3">
      <t>ヨシダチョウ</t>
    </rPh>
    <rPh sb="3" eb="5">
      <t>ノウギョウ</t>
    </rPh>
    <rPh sb="5" eb="8">
      <t>イインカイ</t>
    </rPh>
    <phoneticPr fontId="17"/>
  </si>
  <si>
    <t>224294</t>
  </si>
  <si>
    <t>川根本町</t>
  </si>
  <si>
    <t>川根本町農業委員会</t>
    <rPh sb="0" eb="2">
      <t>カワネ</t>
    </rPh>
    <rPh sb="2" eb="4">
      <t>ホンマチ</t>
    </rPh>
    <rPh sb="4" eb="6">
      <t>ノウギョウ</t>
    </rPh>
    <rPh sb="6" eb="9">
      <t>イインカイ</t>
    </rPh>
    <phoneticPr fontId="17"/>
  </si>
  <si>
    <t>224618</t>
  </si>
  <si>
    <t>森町農業委員会</t>
    <rPh sb="0" eb="1">
      <t>モリ</t>
    </rPh>
    <rPh sb="1" eb="2">
      <t>マチ</t>
    </rPh>
    <rPh sb="2" eb="3">
      <t>ノウ</t>
    </rPh>
    <rPh sb="3" eb="4">
      <t>ギョウ</t>
    </rPh>
    <rPh sb="4" eb="7">
      <t>イインカイ</t>
    </rPh>
    <phoneticPr fontId="17"/>
  </si>
  <si>
    <t>23愛知県</t>
  </si>
  <si>
    <t>愛知県</t>
    <rPh sb="0" eb="3">
      <t>アイチケン</t>
    </rPh>
    <phoneticPr fontId="2"/>
  </si>
  <si>
    <t>231002</t>
  </si>
  <si>
    <t>名古屋市</t>
  </si>
  <si>
    <t>名古屋市農業委員会</t>
  </si>
  <si>
    <t>232017</t>
  </si>
  <si>
    <t>豊橋市</t>
  </si>
  <si>
    <t>豊橋市農業委員会</t>
  </si>
  <si>
    <t>232025</t>
  </si>
  <si>
    <t>岡崎市</t>
  </si>
  <si>
    <t>岡崎市農業委員会</t>
  </si>
  <si>
    <t>232033</t>
  </si>
  <si>
    <t>一宮市</t>
  </si>
  <si>
    <t>一宮市農業委員会</t>
  </si>
  <si>
    <t>232041</t>
  </si>
  <si>
    <t>瀬戸市</t>
  </si>
  <si>
    <t>瀬戸市農業委員会</t>
  </si>
  <si>
    <t>232050</t>
  </si>
  <si>
    <t>半田市</t>
  </si>
  <si>
    <t>半田市農業委員会</t>
  </si>
  <si>
    <t>232068</t>
  </si>
  <si>
    <t>春日井市</t>
  </si>
  <si>
    <t>春日井市農業委員会</t>
  </si>
  <si>
    <t>232076</t>
  </si>
  <si>
    <t>豊川市</t>
  </si>
  <si>
    <t>豊川市農業委員会</t>
  </si>
  <si>
    <t>232084</t>
  </si>
  <si>
    <t>津島市</t>
  </si>
  <si>
    <t>津島市農業委員会</t>
  </si>
  <si>
    <t>232092</t>
  </si>
  <si>
    <t>碧南市</t>
  </si>
  <si>
    <t>碧南市農業委員会</t>
  </si>
  <si>
    <t>232106</t>
  </si>
  <si>
    <t>刈谷市</t>
  </si>
  <si>
    <t>刈谷市農業委員会</t>
  </si>
  <si>
    <t>232114</t>
  </si>
  <si>
    <t>豊田市</t>
  </si>
  <si>
    <t>豊田市農業委員会</t>
  </si>
  <si>
    <t>232122</t>
  </si>
  <si>
    <t>安城市</t>
  </si>
  <si>
    <t>安城市農業委員会</t>
  </si>
  <si>
    <t>232131</t>
  </si>
  <si>
    <t>西尾市</t>
  </si>
  <si>
    <t>西尾市農業委員会</t>
  </si>
  <si>
    <t>232149</t>
  </si>
  <si>
    <t>蒲郡市</t>
  </si>
  <si>
    <t>蒲郡市農業委員会</t>
  </si>
  <si>
    <t>232157</t>
  </si>
  <si>
    <t>犬山市</t>
  </si>
  <si>
    <t>犬山市農業委員会</t>
  </si>
  <si>
    <t>232165</t>
  </si>
  <si>
    <t>常滑市</t>
  </si>
  <si>
    <t>常滑市農業委員会</t>
  </si>
  <si>
    <t>232173</t>
  </si>
  <si>
    <t>江南市</t>
  </si>
  <si>
    <t>江南市農業委員会</t>
  </si>
  <si>
    <t>232190</t>
  </si>
  <si>
    <t>小牧市</t>
  </si>
  <si>
    <t>小牧市農業委員会</t>
  </si>
  <si>
    <t>232203</t>
  </si>
  <si>
    <t>稲沢市</t>
  </si>
  <si>
    <t>稲沢市農業委員会</t>
  </si>
  <si>
    <t>232211</t>
  </si>
  <si>
    <t>新城市</t>
  </si>
  <si>
    <t>新城市農業委員会</t>
  </si>
  <si>
    <t>232220</t>
  </si>
  <si>
    <t>東海市</t>
  </si>
  <si>
    <t>東海市農業委員会</t>
  </si>
  <si>
    <t>232238</t>
  </si>
  <si>
    <t>大府市</t>
  </si>
  <si>
    <t>大府市農業委員会</t>
  </si>
  <si>
    <t>232246</t>
  </si>
  <si>
    <t>知多市</t>
  </si>
  <si>
    <t>知多市農業委員会</t>
  </si>
  <si>
    <t>232254</t>
  </si>
  <si>
    <t>知立市</t>
  </si>
  <si>
    <t>知立市農業委員会</t>
  </si>
  <si>
    <t>232262</t>
  </si>
  <si>
    <t>尾張旭市</t>
  </si>
  <si>
    <t>尾張旭市農業委員会</t>
  </si>
  <si>
    <t>232271</t>
  </si>
  <si>
    <t>高浜市</t>
  </si>
  <si>
    <t>高浜市農業委員会</t>
  </si>
  <si>
    <t>232289</t>
  </si>
  <si>
    <t>岩倉市</t>
  </si>
  <si>
    <t>岩倉市農業委員会</t>
  </si>
  <si>
    <t>232297</t>
  </si>
  <si>
    <t>豊明市</t>
  </si>
  <si>
    <t>豊明市農業委員会</t>
  </si>
  <si>
    <t>232301</t>
  </si>
  <si>
    <t>日進市</t>
  </si>
  <si>
    <t>日進市農業委員会</t>
  </si>
  <si>
    <t>232319</t>
  </si>
  <si>
    <t>田原市</t>
  </si>
  <si>
    <t>田原市農業委員会</t>
  </si>
  <si>
    <t>232327</t>
  </si>
  <si>
    <t>愛西市</t>
  </si>
  <si>
    <t>愛西市農業委員会</t>
  </si>
  <si>
    <t>232335</t>
  </si>
  <si>
    <t>清須市</t>
  </si>
  <si>
    <t>清須市農業委員会</t>
  </si>
  <si>
    <t>232343</t>
  </si>
  <si>
    <t>北名古屋市</t>
  </si>
  <si>
    <t>北名古屋市農業委員会</t>
  </si>
  <si>
    <t>232351</t>
  </si>
  <si>
    <t>弥富市</t>
  </si>
  <si>
    <t>弥富市農業委員会</t>
  </si>
  <si>
    <t>232360</t>
  </si>
  <si>
    <t>みよし市</t>
  </si>
  <si>
    <t>みよし市農業委員会</t>
  </si>
  <si>
    <t>232378</t>
  </si>
  <si>
    <t>あま市</t>
  </si>
  <si>
    <t>あま市農業委員会</t>
  </si>
  <si>
    <t>232386</t>
  </si>
  <si>
    <t>長久手市</t>
  </si>
  <si>
    <t>長久手市農業委員会</t>
  </si>
  <si>
    <t>233021</t>
  </si>
  <si>
    <t>東郷町</t>
  </si>
  <si>
    <t>東郷町農業委員会</t>
  </si>
  <si>
    <t>233421</t>
  </si>
  <si>
    <t>豊山町</t>
  </si>
  <si>
    <t>豊山町農業委員会</t>
  </si>
  <si>
    <t>233617</t>
  </si>
  <si>
    <t>大口町</t>
  </si>
  <si>
    <t>大口町農業委員会</t>
  </si>
  <si>
    <t>233625</t>
  </si>
  <si>
    <t>扶桑町</t>
  </si>
  <si>
    <t>扶桑町農業委員会</t>
  </si>
  <si>
    <t>234249</t>
  </si>
  <si>
    <t>大治町</t>
  </si>
  <si>
    <t>大治町農業委員会</t>
  </si>
  <si>
    <t>234257</t>
  </si>
  <si>
    <t>蟹江町</t>
  </si>
  <si>
    <t>蟹江町農業委員会</t>
  </si>
  <si>
    <t>234273</t>
  </si>
  <si>
    <t>飛島村</t>
  </si>
  <si>
    <t>飛島村農業委員会</t>
  </si>
  <si>
    <t>234419</t>
  </si>
  <si>
    <t>阿久比町</t>
  </si>
  <si>
    <t>阿久比町農業委員会</t>
  </si>
  <si>
    <t>234427</t>
  </si>
  <si>
    <t>東浦町</t>
  </si>
  <si>
    <t>東浦町農業委員会</t>
  </si>
  <si>
    <t>234451</t>
  </si>
  <si>
    <t>南知多町</t>
  </si>
  <si>
    <t>南知多町農業委員会</t>
  </si>
  <si>
    <t>234460</t>
  </si>
  <si>
    <t>美浜町</t>
  </si>
  <si>
    <t>美浜町農業委員会</t>
  </si>
  <si>
    <t>234478</t>
  </si>
  <si>
    <t>武豊町</t>
  </si>
  <si>
    <t>武豊町農業委員会</t>
  </si>
  <si>
    <t>235016</t>
  </si>
  <si>
    <t>幸田町</t>
  </si>
  <si>
    <t>幸田町農業委員会</t>
  </si>
  <si>
    <t>235610</t>
  </si>
  <si>
    <t>設楽町</t>
  </si>
  <si>
    <t>設楽町農業委員会</t>
  </si>
  <si>
    <t>235628</t>
  </si>
  <si>
    <t>東栄町</t>
  </si>
  <si>
    <t>東栄町農業委員会</t>
  </si>
  <si>
    <t>235636</t>
  </si>
  <si>
    <t>豊根村</t>
  </si>
  <si>
    <t>豊根村農業委員会</t>
  </si>
  <si>
    <t>24三重県</t>
  </si>
  <si>
    <t>三重県</t>
    <rPh sb="0" eb="3">
      <t>ミエケン</t>
    </rPh>
    <phoneticPr fontId="2"/>
  </si>
  <si>
    <t>242012</t>
  </si>
  <si>
    <t>津市</t>
    <rPh sb="0" eb="2">
      <t>ツシ</t>
    </rPh>
    <phoneticPr fontId="24"/>
  </si>
  <si>
    <t>津市農業委員会</t>
    <rPh sb="0" eb="2">
      <t>ツシ</t>
    </rPh>
    <phoneticPr fontId="25"/>
  </si>
  <si>
    <t>242021</t>
  </si>
  <si>
    <t>四日市市</t>
    <rPh sb="0" eb="4">
      <t>ヨッカイチシ</t>
    </rPh>
    <phoneticPr fontId="24"/>
  </si>
  <si>
    <t>四日市市農業委員会</t>
    <rPh sb="0" eb="4">
      <t>ヨッカイチシ</t>
    </rPh>
    <phoneticPr fontId="25"/>
  </si>
  <si>
    <t>242039</t>
  </si>
  <si>
    <t>伊勢市</t>
    <rPh sb="0" eb="3">
      <t>イセシ</t>
    </rPh>
    <phoneticPr fontId="24"/>
  </si>
  <si>
    <t>伊勢市農業委員会</t>
    <rPh sb="0" eb="3">
      <t>イセシ</t>
    </rPh>
    <phoneticPr fontId="25"/>
  </si>
  <si>
    <t>242047</t>
  </si>
  <si>
    <t>松阪市</t>
    <rPh sb="0" eb="3">
      <t>マツサカシ</t>
    </rPh>
    <phoneticPr fontId="24"/>
  </si>
  <si>
    <t>松阪市農業委員会</t>
    <rPh sb="0" eb="3">
      <t>マツサカシ</t>
    </rPh>
    <phoneticPr fontId="25"/>
  </si>
  <si>
    <t>242055</t>
  </si>
  <si>
    <t>桑名市</t>
    <rPh sb="0" eb="3">
      <t>クワナシ</t>
    </rPh>
    <phoneticPr fontId="24"/>
  </si>
  <si>
    <t>桑名市農業委員会</t>
    <rPh sb="0" eb="3">
      <t>クワナシ</t>
    </rPh>
    <rPh sb="3" eb="5">
      <t>ノウギョウ</t>
    </rPh>
    <rPh sb="5" eb="8">
      <t>イインカイ</t>
    </rPh>
    <phoneticPr fontId="25"/>
  </si>
  <si>
    <t>242071</t>
  </si>
  <si>
    <t>鈴鹿市</t>
    <rPh sb="0" eb="3">
      <t>スズカシ</t>
    </rPh>
    <phoneticPr fontId="24"/>
  </si>
  <si>
    <t>鈴鹿市農業委員会</t>
    <rPh sb="0" eb="3">
      <t>スズカシ</t>
    </rPh>
    <phoneticPr fontId="25"/>
  </si>
  <si>
    <t>242080</t>
  </si>
  <si>
    <t>名張市</t>
    <rPh sb="0" eb="3">
      <t>ナバリシ</t>
    </rPh>
    <phoneticPr fontId="24"/>
  </si>
  <si>
    <t>名張市農業委員会</t>
    <rPh sb="0" eb="3">
      <t>ナバリシ</t>
    </rPh>
    <phoneticPr fontId="25"/>
  </si>
  <si>
    <t>242098</t>
  </si>
  <si>
    <t>尾鷲市</t>
    <rPh sb="0" eb="3">
      <t>オワセシ</t>
    </rPh>
    <phoneticPr fontId="24"/>
  </si>
  <si>
    <t>尾鷲市農業委員会</t>
    <rPh sb="0" eb="3">
      <t>オワセシ</t>
    </rPh>
    <phoneticPr fontId="25"/>
  </si>
  <si>
    <t>242101</t>
  </si>
  <si>
    <t>亀山市</t>
    <rPh sb="0" eb="3">
      <t>カメヤマシ</t>
    </rPh>
    <phoneticPr fontId="24"/>
  </si>
  <si>
    <t>亀山市農業委員会</t>
    <rPh sb="0" eb="3">
      <t>カメヤマシ</t>
    </rPh>
    <phoneticPr fontId="25"/>
  </si>
  <si>
    <t>242110</t>
  </si>
  <si>
    <t>鳥羽市</t>
    <rPh sb="0" eb="3">
      <t>トバシ</t>
    </rPh>
    <phoneticPr fontId="24"/>
  </si>
  <si>
    <t>鳥羽市農業委員会</t>
    <rPh sb="0" eb="3">
      <t>トバシ</t>
    </rPh>
    <phoneticPr fontId="25"/>
  </si>
  <si>
    <t>242128</t>
  </si>
  <si>
    <t>熊野市</t>
    <rPh sb="0" eb="3">
      <t>クマノシ</t>
    </rPh>
    <phoneticPr fontId="24"/>
  </si>
  <si>
    <t>熊野市農業委員会</t>
    <rPh sb="0" eb="3">
      <t>クマノシ</t>
    </rPh>
    <phoneticPr fontId="25"/>
  </si>
  <si>
    <t>242144</t>
  </si>
  <si>
    <t>いなべ市</t>
    <rPh sb="3" eb="4">
      <t>シ</t>
    </rPh>
    <phoneticPr fontId="24"/>
  </si>
  <si>
    <t>いなべ市農業委員会</t>
    <rPh sb="3" eb="4">
      <t>シ</t>
    </rPh>
    <phoneticPr fontId="25"/>
  </si>
  <si>
    <t>242152</t>
  </si>
  <si>
    <t>志摩市</t>
    <rPh sb="0" eb="2">
      <t>シマ</t>
    </rPh>
    <rPh sb="2" eb="3">
      <t>シ</t>
    </rPh>
    <phoneticPr fontId="24"/>
  </si>
  <si>
    <t>志摩市農業委員会</t>
    <rPh sb="0" eb="2">
      <t>シマ</t>
    </rPh>
    <rPh sb="2" eb="3">
      <t>シ</t>
    </rPh>
    <phoneticPr fontId="25"/>
  </si>
  <si>
    <t>242161</t>
  </si>
  <si>
    <t>伊賀市</t>
    <rPh sb="0" eb="2">
      <t>イガ</t>
    </rPh>
    <rPh sb="2" eb="3">
      <t>シ</t>
    </rPh>
    <phoneticPr fontId="24"/>
  </si>
  <si>
    <t>伊賀市農業委員会</t>
    <rPh sb="0" eb="2">
      <t>イガ</t>
    </rPh>
    <rPh sb="2" eb="3">
      <t>シ</t>
    </rPh>
    <phoneticPr fontId="25"/>
  </si>
  <si>
    <t>243035</t>
  </si>
  <si>
    <t>木曽岬町</t>
    <rPh sb="0" eb="2">
      <t>キソ</t>
    </rPh>
    <rPh sb="2" eb="3">
      <t>ミサキ</t>
    </rPh>
    <rPh sb="3" eb="4">
      <t>チョウ</t>
    </rPh>
    <phoneticPr fontId="24"/>
  </si>
  <si>
    <t>木曽岬町農業委員会</t>
    <rPh sb="0" eb="2">
      <t>キソ</t>
    </rPh>
    <rPh sb="2" eb="3">
      <t>ミサキ</t>
    </rPh>
    <rPh sb="3" eb="4">
      <t>チョウ</t>
    </rPh>
    <phoneticPr fontId="25"/>
  </si>
  <si>
    <t>243248</t>
  </si>
  <si>
    <t>東員町</t>
    <rPh sb="0" eb="3">
      <t>トウインチョウ</t>
    </rPh>
    <phoneticPr fontId="24"/>
  </si>
  <si>
    <t>東員町農業委員会</t>
    <rPh sb="0" eb="3">
      <t>トウインチョウ</t>
    </rPh>
    <phoneticPr fontId="25"/>
  </si>
  <si>
    <t>243418</t>
  </si>
  <si>
    <t>菰野町</t>
    <rPh sb="0" eb="3">
      <t>コモノチョウ</t>
    </rPh>
    <phoneticPr fontId="24"/>
  </si>
  <si>
    <t>菰野町農業委員会</t>
    <rPh sb="0" eb="3">
      <t>コモノチョウ</t>
    </rPh>
    <phoneticPr fontId="25"/>
  </si>
  <si>
    <t>243434</t>
  </si>
  <si>
    <t>朝日町</t>
    <rPh sb="0" eb="3">
      <t>アサヒチョウ</t>
    </rPh>
    <phoneticPr fontId="24"/>
  </si>
  <si>
    <t>朝日町農業委員会</t>
    <rPh sb="0" eb="3">
      <t>アサヒチョウ</t>
    </rPh>
    <phoneticPr fontId="25"/>
  </si>
  <si>
    <t>243442</t>
  </si>
  <si>
    <t>川越町</t>
    <rPh sb="0" eb="3">
      <t>カワゴエチョウ</t>
    </rPh>
    <phoneticPr fontId="24"/>
  </si>
  <si>
    <t>川越町農業委員会</t>
    <rPh sb="0" eb="3">
      <t>カワゴエチョウ</t>
    </rPh>
    <phoneticPr fontId="25"/>
  </si>
  <si>
    <t>244414</t>
  </si>
  <si>
    <t>多気町</t>
    <rPh sb="0" eb="3">
      <t>タキチョウ</t>
    </rPh>
    <phoneticPr fontId="24"/>
  </si>
  <si>
    <t>多気町農業委員会</t>
    <rPh sb="0" eb="3">
      <t>タキチョウ</t>
    </rPh>
    <phoneticPr fontId="25"/>
  </si>
  <si>
    <t>244422</t>
  </si>
  <si>
    <t>明和町</t>
    <rPh sb="0" eb="3">
      <t>メイワチョウ</t>
    </rPh>
    <phoneticPr fontId="24"/>
  </si>
  <si>
    <t>明和町農業委員会</t>
    <rPh sb="0" eb="3">
      <t>メイワチョウ</t>
    </rPh>
    <phoneticPr fontId="25"/>
  </si>
  <si>
    <t>244431</t>
  </si>
  <si>
    <t>大台町</t>
    <rPh sb="0" eb="3">
      <t>オオダイチョウ</t>
    </rPh>
    <phoneticPr fontId="24"/>
  </si>
  <si>
    <t>大台町農業委員会</t>
    <rPh sb="0" eb="3">
      <t>オオダイチョウ</t>
    </rPh>
    <phoneticPr fontId="25"/>
  </si>
  <si>
    <t>244619</t>
  </si>
  <si>
    <t>玉城町</t>
    <rPh sb="0" eb="3">
      <t>タマキチョウ</t>
    </rPh>
    <phoneticPr fontId="24"/>
  </si>
  <si>
    <t>玉城町農業委員会</t>
    <rPh sb="0" eb="3">
      <t>タマキチョウ</t>
    </rPh>
    <phoneticPr fontId="25"/>
  </si>
  <si>
    <t>244708</t>
  </si>
  <si>
    <t>度会町</t>
    <rPh sb="0" eb="3">
      <t>ワタライチョウ</t>
    </rPh>
    <phoneticPr fontId="24"/>
  </si>
  <si>
    <t>度会町農業委員会</t>
    <rPh sb="0" eb="3">
      <t>ワタライチョウ</t>
    </rPh>
    <phoneticPr fontId="25"/>
  </si>
  <si>
    <t>244716</t>
  </si>
  <si>
    <t>大紀町</t>
    <rPh sb="0" eb="3">
      <t>タイキチョウ</t>
    </rPh>
    <phoneticPr fontId="24"/>
  </si>
  <si>
    <t>大紀町農業委員会</t>
    <rPh sb="0" eb="3">
      <t>タイキチョウ</t>
    </rPh>
    <phoneticPr fontId="25"/>
  </si>
  <si>
    <t>244724</t>
  </si>
  <si>
    <t>南伊勢町</t>
    <rPh sb="0" eb="1">
      <t>ミナミ</t>
    </rPh>
    <rPh sb="1" eb="4">
      <t>イセチョウ</t>
    </rPh>
    <phoneticPr fontId="24"/>
  </si>
  <si>
    <t>南伊勢町農業委員会</t>
    <rPh sb="0" eb="1">
      <t>ミナミ</t>
    </rPh>
    <rPh sb="1" eb="4">
      <t>イセチョウ</t>
    </rPh>
    <phoneticPr fontId="25"/>
  </si>
  <si>
    <t>245437</t>
  </si>
  <si>
    <t>紀北町</t>
    <rPh sb="0" eb="3">
      <t>キホクチョウ</t>
    </rPh>
    <phoneticPr fontId="24"/>
  </si>
  <si>
    <t>紀北町農業委員会</t>
    <rPh sb="0" eb="3">
      <t>キホクチョウ</t>
    </rPh>
    <phoneticPr fontId="25"/>
  </si>
  <si>
    <t>245615</t>
  </si>
  <si>
    <t>御浜町</t>
    <rPh sb="0" eb="3">
      <t>ミハマチョウ</t>
    </rPh>
    <phoneticPr fontId="24"/>
  </si>
  <si>
    <t>御浜町農業委員会</t>
    <rPh sb="0" eb="3">
      <t>ミハマチョウ</t>
    </rPh>
    <phoneticPr fontId="25"/>
  </si>
  <si>
    <t>245623</t>
  </si>
  <si>
    <t>紀宝町</t>
    <rPh sb="0" eb="3">
      <t>キホウチョウ</t>
    </rPh>
    <phoneticPr fontId="24"/>
  </si>
  <si>
    <t>紀宝町農業委員会</t>
    <rPh sb="0" eb="3">
      <t>キホウチョウ</t>
    </rPh>
    <phoneticPr fontId="25"/>
  </si>
  <si>
    <t>25滋賀県</t>
  </si>
  <si>
    <t>滋賀県</t>
    <rPh sb="0" eb="3">
      <t>シガケン</t>
    </rPh>
    <phoneticPr fontId="2"/>
  </si>
  <si>
    <t>252018</t>
  </si>
  <si>
    <t>大津市</t>
    <rPh sb="0" eb="3">
      <t>オオツシ</t>
    </rPh>
    <phoneticPr fontId="24"/>
  </si>
  <si>
    <t>大津市農業委員会</t>
  </si>
  <si>
    <t>252026</t>
  </si>
  <si>
    <t>彦根市</t>
    <rPh sb="0" eb="3">
      <t>ヒコネシ</t>
    </rPh>
    <phoneticPr fontId="24"/>
  </si>
  <si>
    <t>彦根市農業委員会</t>
  </si>
  <si>
    <t>252034</t>
  </si>
  <si>
    <t>長浜市</t>
    <rPh sb="0" eb="3">
      <t>ナガハマシ</t>
    </rPh>
    <phoneticPr fontId="24"/>
  </si>
  <si>
    <t>長浜市農業委員会</t>
  </si>
  <si>
    <t>252042</t>
  </si>
  <si>
    <t>近江八幡市</t>
    <rPh sb="0" eb="5">
      <t>オウミハチマンシ</t>
    </rPh>
    <phoneticPr fontId="24"/>
  </si>
  <si>
    <t>近江八幡市農業委員会</t>
  </si>
  <si>
    <t>252069</t>
  </si>
  <si>
    <t>草津市</t>
    <rPh sb="0" eb="3">
      <t>クサツシ</t>
    </rPh>
    <phoneticPr fontId="24"/>
  </si>
  <si>
    <t>草津市農業委員会</t>
  </si>
  <si>
    <t>252077</t>
  </si>
  <si>
    <t>守山市</t>
    <rPh sb="0" eb="3">
      <t>モリヤマシ</t>
    </rPh>
    <phoneticPr fontId="24"/>
  </si>
  <si>
    <t>守山市農業委員会</t>
  </si>
  <si>
    <t>252085</t>
  </si>
  <si>
    <t>栗東市</t>
  </si>
  <si>
    <t>栗東市農業委員会</t>
  </si>
  <si>
    <t>252093</t>
  </si>
  <si>
    <t>甲賀市</t>
  </si>
  <si>
    <t>甲賀市農業委員会</t>
  </si>
  <si>
    <t>252107</t>
  </si>
  <si>
    <t>野洲市</t>
    <rPh sb="0" eb="2">
      <t>ヤス</t>
    </rPh>
    <rPh sb="2" eb="3">
      <t>シ</t>
    </rPh>
    <phoneticPr fontId="24"/>
  </si>
  <si>
    <t>野洲市農業委員会</t>
  </si>
  <si>
    <t>252115</t>
  </si>
  <si>
    <t>湖南市</t>
    <rPh sb="0" eb="2">
      <t>コナン</t>
    </rPh>
    <rPh sb="2" eb="3">
      <t>シ</t>
    </rPh>
    <phoneticPr fontId="24"/>
  </si>
  <si>
    <t>湖南市農業委員会</t>
  </si>
  <si>
    <t>252123</t>
  </si>
  <si>
    <t>高島市</t>
    <rPh sb="0" eb="2">
      <t>タカシマ</t>
    </rPh>
    <rPh sb="2" eb="3">
      <t>シ</t>
    </rPh>
    <phoneticPr fontId="24"/>
  </si>
  <si>
    <t>高島市農業委員会</t>
  </si>
  <si>
    <t>252131</t>
  </si>
  <si>
    <t>東近江市</t>
  </si>
  <si>
    <t>東近江市農業委員会</t>
  </si>
  <si>
    <t>252140</t>
  </si>
  <si>
    <t>米原市</t>
    <rPh sb="0" eb="2">
      <t>マイバラ</t>
    </rPh>
    <rPh sb="2" eb="3">
      <t>シ</t>
    </rPh>
    <phoneticPr fontId="24"/>
  </si>
  <si>
    <t>米原市農業委員会</t>
  </si>
  <si>
    <t>253839</t>
  </si>
  <si>
    <t>日野町</t>
    <rPh sb="0" eb="3">
      <t>ヒノチョウ</t>
    </rPh>
    <phoneticPr fontId="24"/>
  </si>
  <si>
    <t>日野町農業委員会</t>
  </si>
  <si>
    <t>253847</t>
  </si>
  <si>
    <t>竜王町</t>
    <rPh sb="0" eb="3">
      <t>リュウオウチョウ</t>
    </rPh>
    <phoneticPr fontId="24"/>
  </si>
  <si>
    <t>竜王町農業委員会</t>
  </si>
  <si>
    <t>254258</t>
  </si>
  <si>
    <t>愛荘町</t>
    <rPh sb="0" eb="1">
      <t>アイ</t>
    </rPh>
    <rPh sb="1" eb="2">
      <t>ショウ</t>
    </rPh>
    <rPh sb="2" eb="3">
      <t>マチ</t>
    </rPh>
    <phoneticPr fontId="24"/>
  </si>
  <si>
    <t>愛荘町農業委員会</t>
  </si>
  <si>
    <t>254410</t>
  </si>
  <si>
    <t>豊郷町</t>
    <rPh sb="0" eb="3">
      <t>トヨサトチョウ</t>
    </rPh>
    <phoneticPr fontId="24"/>
  </si>
  <si>
    <t>豊郷町農業委員会</t>
  </si>
  <si>
    <t>254428</t>
  </si>
  <si>
    <t>甲良町</t>
    <rPh sb="0" eb="3">
      <t>コウラチョウ</t>
    </rPh>
    <phoneticPr fontId="24"/>
  </si>
  <si>
    <t>甲良町農業委員会</t>
  </si>
  <si>
    <t>254436</t>
  </si>
  <si>
    <t>多賀町</t>
    <rPh sb="0" eb="2">
      <t>タガ</t>
    </rPh>
    <rPh sb="2" eb="3">
      <t>チョウ</t>
    </rPh>
    <phoneticPr fontId="24"/>
  </si>
  <si>
    <t>多賀町農業委員会</t>
  </si>
  <si>
    <t>26京都府</t>
  </si>
  <si>
    <t>京都府</t>
    <rPh sb="0" eb="3">
      <t>キョウトフ</t>
    </rPh>
    <phoneticPr fontId="2"/>
  </si>
  <si>
    <t>261009</t>
  </si>
  <si>
    <t>京都市</t>
  </si>
  <si>
    <t>京都市農業委員会</t>
  </si>
  <si>
    <t>262013</t>
  </si>
  <si>
    <t>福知山市</t>
    <rPh sb="3" eb="4">
      <t>シ</t>
    </rPh>
    <phoneticPr fontId="24"/>
  </si>
  <si>
    <t>福知山市農業委員会</t>
  </si>
  <si>
    <t>262021</t>
  </si>
  <si>
    <t>舞鶴市</t>
  </si>
  <si>
    <t>舞鶴市農業委員会</t>
  </si>
  <si>
    <t>262030</t>
  </si>
  <si>
    <t>綾部市</t>
  </si>
  <si>
    <t>綾部市農業委員会</t>
  </si>
  <si>
    <t>262048</t>
  </si>
  <si>
    <t>宇治市</t>
  </si>
  <si>
    <t>宇治市農業委員会</t>
  </si>
  <si>
    <t>262056</t>
  </si>
  <si>
    <t>宮津市</t>
  </si>
  <si>
    <t>宮津市農業委員会</t>
  </si>
  <si>
    <t>262064</t>
  </si>
  <si>
    <t>亀岡市</t>
  </si>
  <si>
    <t>亀岡市農業委員会</t>
  </si>
  <si>
    <t>262072</t>
  </si>
  <si>
    <t>城陽市</t>
  </si>
  <si>
    <t>城陽市農業委員会</t>
  </si>
  <si>
    <t>262081</t>
  </si>
  <si>
    <t>向日市</t>
  </si>
  <si>
    <t>向日市農業委員会</t>
  </si>
  <si>
    <t>262099</t>
  </si>
  <si>
    <t>長岡京市</t>
    <rPh sb="3" eb="4">
      <t>シ</t>
    </rPh>
    <phoneticPr fontId="24"/>
  </si>
  <si>
    <t>長岡京市農業委員会</t>
  </si>
  <si>
    <t>262102</t>
  </si>
  <si>
    <t>八幡市</t>
  </si>
  <si>
    <t>八幡市農業委員会</t>
  </si>
  <si>
    <t>262111</t>
  </si>
  <si>
    <t>京田辺市</t>
  </si>
  <si>
    <t>京田辺市農業委員会</t>
  </si>
  <si>
    <t>262129</t>
  </si>
  <si>
    <t>京丹後市</t>
  </si>
  <si>
    <t>京丹後市農業委員会</t>
  </si>
  <si>
    <t>262137</t>
  </si>
  <si>
    <t>南丹市</t>
  </si>
  <si>
    <t>南丹市農業委員会</t>
  </si>
  <si>
    <t>262145</t>
  </si>
  <si>
    <t>木津川市</t>
  </si>
  <si>
    <t>木津川市農業委員会</t>
  </si>
  <si>
    <t>263036</t>
  </si>
  <si>
    <t>大山崎町</t>
  </si>
  <si>
    <t>大山崎町農業委員会</t>
  </si>
  <si>
    <t>263222</t>
  </si>
  <si>
    <t>久御山町</t>
  </si>
  <si>
    <t>久御山町農業委員会</t>
  </si>
  <si>
    <t>263435</t>
  </si>
  <si>
    <t>井手町</t>
  </si>
  <si>
    <t>井手町農業委員会</t>
  </si>
  <si>
    <t>263443</t>
  </si>
  <si>
    <t>宇治田原町</t>
  </si>
  <si>
    <t>宇治田原町農業委員会</t>
  </si>
  <si>
    <t>263648</t>
  </si>
  <si>
    <t>笠置町</t>
  </si>
  <si>
    <t>笠置町農業委員会</t>
  </si>
  <si>
    <t>263656</t>
  </si>
  <si>
    <t>和束町</t>
  </si>
  <si>
    <t>和束町農業委員会</t>
  </si>
  <si>
    <t>263664</t>
  </si>
  <si>
    <t>精華町</t>
  </si>
  <si>
    <t>精華町農業委員会</t>
  </si>
  <si>
    <t>263672</t>
  </si>
  <si>
    <t>南山城村</t>
  </si>
  <si>
    <t>南山城村農業委員会</t>
  </si>
  <si>
    <t>264075</t>
  </si>
  <si>
    <t>京丹波町</t>
  </si>
  <si>
    <t>京丹波町農業委員会</t>
  </si>
  <si>
    <t>264636</t>
  </si>
  <si>
    <t>伊根町</t>
  </si>
  <si>
    <t>伊根町農業委員会</t>
  </si>
  <si>
    <t>264652</t>
  </si>
  <si>
    <t>与謝野町</t>
  </si>
  <si>
    <t>与謝野町農業委員会</t>
  </si>
  <si>
    <t>27大阪府</t>
  </si>
  <si>
    <t>大阪府</t>
    <rPh sb="0" eb="3">
      <t>オオサカフ</t>
    </rPh>
    <phoneticPr fontId="2"/>
  </si>
  <si>
    <t>271004</t>
  </si>
  <si>
    <t>大阪市</t>
  </si>
  <si>
    <t>271403</t>
  </si>
  <si>
    <t>堺市</t>
  </si>
  <si>
    <t>堺市農業委員会</t>
  </si>
  <si>
    <t>272027</t>
  </si>
  <si>
    <t>岸和田市</t>
  </si>
  <si>
    <t>岸和田市農業委員会</t>
  </si>
  <si>
    <t>272035</t>
  </si>
  <si>
    <t>豊中市</t>
  </si>
  <si>
    <t>豊中市農業委員会</t>
  </si>
  <si>
    <t>272043</t>
  </si>
  <si>
    <t>池田市</t>
  </si>
  <si>
    <t>池田市農業委員会</t>
  </si>
  <si>
    <t>272051</t>
  </si>
  <si>
    <t>吹田市</t>
  </si>
  <si>
    <t>吹田市農業委員会</t>
  </si>
  <si>
    <t>272060</t>
  </si>
  <si>
    <t>泉大津市</t>
  </si>
  <si>
    <t>泉大津市農業委員会</t>
  </si>
  <si>
    <t>272078</t>
  </si>
  <si>
    <t>高槻市</t>
  </si>
  <si>
    <t>高槻市農業委員会</t>
  </si>
  <si>
    <t>272086</t>
  </si>
  <si>
    <t>貝塚市</t>
  </si>
  <si>
    <t>貝塚市農業委員会</t>
  </si>
  <si>
    <t>272094</t>
  </si>
  <si>
    <t>守口市</t>
  </si>
  <si>
    <t>守口市農業委員会</t>
  </si>
  <si>
    <t>272108</t>
  </si>
  <si>
    <t>枚方市</t>
  </si>
  <si>
    <t>枚方市農業委員会</t>
  </si>
  <si>
    <t>272116</t>
  </si>
  <si>
    <t>茨木市</t>
  </si>
  <si>
    <t>茨木市農業委員会</t>
  </si>
  <si>
    <t>272124</t>
  </si>
  <si>
    <t>八尾市</t>
  </si>
  <si>
    <t>八尾市農業委員会</t>
  </si>
  <si>
    <t>272132</t>
  </si>
  <si>
    <t>泉佐野市</t>
  </si>
  <si>
    <t>泉佐野市農業委員会</t>
  </si>
  <si>
    <t>272141</t>
  </si>
  <si>
    <t>富田林市</t>
  </si>
  <si>
    <t>富田林市農業委員会</t>
  </si>
  <si>
    <t>272159</t>
  </si>
  <si>
    <t>寝屋川市</t>
  </si>
  <si>
    <t>寝屋川市農業委員会</t>
  </si>
  <si>
    <t>272167</t>
  </si>
  <si>
    <t>河内長野市</t>
  </si>
  <si>
    <t>河内長野市農業委員会</t>
  </si>
  <si>
    <t>272175</t>
  </si>
  <si>
    <t>松原市</t>
  </si>
  <si>
    <t>松原市農業委員会</t>
  </si>
  <si>
    <t>272183</t>
  </si>
  <si>
    <t>大東市</t>
  </si>
  <si>
    <t>大東市農業委員会</t>
  </si>
  <si>
    <t>272191</t>
  </si>
  <si>
    <t>和泉市</t>
  </si>
  <si>
    <t>和泉市農業委員会</t>
  </si>
  <si>
    <t>272205</t>
  </si>
  <si>
    <t>箕面市</t>
  </si>
  <si>
    <t>箕面市農業委員会</t>
  </si>
  <si>
    <t>272213</t>
  </si>
  <si>
    <t>柏原市</t>
  </si>
  <si>
    <t>柏原市農業委員会</t>
  </si>
  <si>
    <t>272221</t>
  </si>
  <si>
    <t>羽曳野市</t>
  </si>
  <si>
    <t>羽曳野市農業委員会</t>
  </si>
  <si>
    <t>272230</t>
  </si>
  <si>
    <t>門真市</t>
  </si>
  <si>
    <t>門真市農業委員会</t>
  </si>
  <si>
    <t>272248</t>
  </si>
  <si>
    <t>摂津市</t>
  </si>
  <si>
    <t>摂津市農業委員会</t>
  </si>
  <si>
    <t>272256</t>
  </si>
  <si>
    <t>高石市</t>
  </si>
  <si>
    <t>高石市農業委員会</t>
  </si>
  <si>
    <t>272264</t>
  </si>
  <si>
    <t>藤井寺市</t>
  </si>
  <si>
    <t>藤井寺市農業委員会</t>
  </si>
  <si>
    <t>272272</t>
  </si>
  <si>
    <t>東大阪市</t>
  </si>
  <si>
    <t>東大阪市農業委員会</t>
  </si>
  <si>
    <t>272281</t>
  </si>
  <si>
    <t>泉南市</t>
  </si>
  <si>
    <t>泉南市農業委員会</t>
  </si>
  <si>
    <t>272299</t>
  </si>
  <si>
    <t>四條畷市</t>
  </si>
  <si>
    <t>四條畷市農業委員会</t>
  </si>
  <si>
    <t>272302</t>
  </si>
  <si>
    <t>交野市</t>
  </si>
  <si>
    <t>交野市農業委員会</t>
  </si>
  <si>
    <t>272311</t>
  </si>
  <si>
    <t>大阪狭山市</t>
  </si>
  <si>
    <t>大阪狭山市農業委員会</t>
  </si>
  <si>
    <t>272329</t>
  </si>
  <si>
    <t>阪南市</t>
  </si>
  <si>
    <t>阪南市農業委員会</t>
  </si>
  <si>
    <t>273015</t>
  </si>
  <si>
    <t>島本町</t>
  </si>
  <si>
    <t>島本町農業委員会</t>
  </si>
  <si>
    <t>273210</t>
  </si>
  <si>
    <t>豊能町</t>
  </si>
  <si>
    <t>豊能町農業委員会</t>
  </si>
  <si>
    <t>273228</t>
  </si>
  <si>
    <t>能勢町</t>
  </si>
  <si>
    <t>能勢町農業委員会</t>
  </si>
  <si>
    <t>273414</t>
  </si>
  <si>
    <t>忠岡町</t>
  </si>
  <si>
    <t>忠岡町農業委員会</t>
  </si>
  <si>
    <t>273619</t>
  </si>
  <si>
    <t>熊取町</t>
  </si>
  <si>
    <t>熊取町農業委員会</t>
  </si>
  <si>
    <t>273627</t>
  </si>
  <si>
    <t>田尻町</t>
  </si>
  <si>
    <t>田尻町農業委員会</t>
  </si>
  <si>
    <t>273660</t>
  </si>
  <si>
    <t>岬町</t>
  </si>
  <si>
    <t>岬町農業委員会</t>
  </si>
  <si>
    <t>273813</t>
  </si>
  <si>
    <t>太子町</t>
  </si>
  <si>
    <t>太子町農業委員会</t>
  </si>
  <si>
    <t>273821</t>
  </si>
  <si>
    <t>河南町</t>
  </si>
  <si>
    <t>河南町農業委員会</t>
  </si>
  <si>
    <t>273830</t>
  </si>
  <si>
    <t>千早赤阪村</t>
  </si>
  <si>
    <t>千早赤阪村農業委員会</t>
  </si>
  <si>
    <t>28兵庫県</t>
  </si>
  <si>
    <t>兵庫県</t>
    <rPh sb="0" eb="3">
      <t>ヒョウゴケン</t>
    </rPh>
    <phoneticPr fontId="2"/>
  </si>
  <si>
    <t>281000</t>
  </si>
  <si>
    <t>神戸市</t>
  </si>
  <si>
    <t>神戸市農業委員会</t>
  </si>
  <si>
    <t>282014</t>
  </si>
  <si>
    <t>姫路市</t>
  </si>
  <si>
    <t>姫路市農業委員会</t>
  </si>
  <si>
    <t>282022</t>
  </si>
  <si>
    <t>尼崎市</t>
  </si>
  <si>
    <t>尼崎市農業委員会</t>
  </si>
  <si>
    <t>282031</t>
  </si>
  <si>
    <t>明石市</t>
  </si>
  <si>
    <t>明石市農業委員会</t>
  </si>
  <si>
    <t>282049</t>
  </si>
  <si>
    <t>西宮市</t>
  </si>
  <si>
    <t>西宮市農業委員会</t>
  </si>
  <si>
    <t>282057</t>
  </si>
  <si>
    <t>洲本市</t>
  </si>
  <si>
    <t>洲本市農業委員会</t>
  </si>
  <si>
    <t>282065</t>
  </si>
  <si>
    <t>芦屋市</t>
  </si>
  <si>
    <t>282073</t>
  </si>
  <si>
    <t>伊丹市</t>
  </si>
  <si>
    <t>伊丹市農業委員会</t>
  </si>
  <si>
    <t>282081</t>
  </si>
  <si>
    <t>相生市</t>
  </si>
  <si>
    <t>相生市農業委員会</t>
  </si>
  <si>
    <t>282090</t>
  </si>
  <si>
    <t>豊岡市</t>
  </si>
  <si>
    <t>豊岡市農業委員会</t>
  </si>
  <si>
    <t>282103</t>
  </si>
  <si>
    <t>加古川市</t>
  </si>
  <si>
    <t>加古川市農業委員会</t>
  </si>
  <si>
    <t>282120</t>
  </si>
  <si>
    <t>赤穂市</t>
  </si>
  <si>
    <t>赤穂市農業委員会</t>
  </si>
  <si>
    <t>282138</t>
  </si>
  <si>
    <t>西脇市</t>
  </si>
  <si>
    <t>西脇市農業委員会</t>
  </si>
  <si>
    <t>282146</t>
  </si>
  <si>
    <t>宝塚市</t>
  </si>
  <si>
    <t>宝塚市農業委員会</t>
  </si>
  <si>
    <t>282154</t>
  </si>
  <si>
    <t>三木市</t>
  </si>
  <si>
    <t>三木市農業委員会</t>
  </si>
  <si>
    <t>282162</t>
  </si>
  <si>
    <t>高砂市</t>
  </si>
  <si>
    <t>高砂市農業委員会</t>
  </si>
  <si>
    <t>282171</t>
  </si>
  <si>
    <t>川西市</t>
  </si>
  <si>
    <t>川西市農業委員会</t>
  </si>
  <si>
    <t>282189</t>
  </si>
  <si>
    <t>小野市</t>
  </si>
  <si>
    <t>小野市農業委員会</t>
  </si>
  <si>
    <t>282197</t>
  </si>
  <si>
    <t>三田市</t>
  </si>
  <si>
    <t>三田市農業委員会</t>
  </si>
  <si>
    <t>282201</t>
  </si>
  <si>
    <t>加西市</t>
  </si>
  <si>
    <t>加西市農業委員会</t>
  </si>
  <si>
    <t>282219</t>
  </si>
  <si>
    <t>丹波篠山市</t>
    <rPh sb="0" eb="2">
      <t>タンバ</t>
    </rPh>
    <phoneticPr fontId="1"/>
  </si>
  <si>
    <t>丹波篠山市農業委員会</t>
    <rPh sb="0" eb="2">
      <t>タンバ</t>
    </rPh>
    <phoneticPr fontId="1"/>
  </si>
  <si>
    <t>282227</t>
  </si>
  <si>
    <t>養父市</t>
  </si>
  <si>
    <t>養父市農業委員会</t>
  </si>
  <si>
    <t>282235</t>
  </si>
  <si>
    <t>丹波市</t>
  </si>
  <si>
    <t>丹波市農業委員会</t>
  </si>
  <si>
    <t>282243</t>
  </si>
  <si>
    <t>南あわじ市</t>
  </si>
  <si>
    <t>南あわじ市農業委員会</t>
  </si>
  <si>
    <t>282251</t>
  </si>
  <si>
    <t>朝来市</t>
  </si>
  <si>
    <t>朝来市農業委員会</t>
  </si>
  <si>
    <t>282260</t>
  </si>
  <si>
    <t>淡路市</t>
  </si>
  <si>
    <t>淡路市農業委員会</t>
  </si>
  <si>
    <t>282278</t>
  </si>
  <si>
    <t>宍粟市</t>
  </si>
  <si>
    <t>宍粟市農業委員会</t>
  </si>
  <si>
    <t>282286</t>
  </si>
  <si>
    <t>加東市</t>
  </si>
  <si>
    <t>加東市農業委員会</t>
  </si>
  <si>
    <t>282294</t>
  </si>
  <si>
    <t>たつの市</t>
  </si>
  <si>
    <t>たつの市農業委員会</t>
  </si>
  <si>
    <t>283011</t>
  </si>
  <si>
    <t>猪名川町</t>
  </si>
  <si>
    <t>猪名川町農業委員会</t>
  </si>
  <si>
    <t>283657</t>
  </si>
  <si>
    <t>多可町</t>
  </si>
  <si>
    <t>多可町農業委員会</t>
  </si>
  <si>
    <t>283819</t>
  </si>
  <si>
    <t>稲美町</t>
  </si>
  <si>
    <t>稲美町農業委員会</t>
  </si>
  <si>
    <t>283827</t>
  </si>
  <si>
    <t>播磨町</t>
  </si>
  <si>
    <t>播磨町農業委員会</t>
  </si>
  <si>
    <t>284424</t>
  </si>
  <si>
    <t>市川町</t>
  </si>
  <si>
    <t>市川町農業委員会</t>
  </si>
  <si>
    <t>284432</t>
  </si>
  <si>
    <t>福崎町</t>
  </si>
  <si>
    <t>福崎町農業委員会</t>
  </si>
  <si>
    <t>284467</t>
  </si>
  <si>
    <t>神河町</t>
  </si>
  <si>
    <t>神河町農業委員会</t>
  </si>
  <si>
    <t>284645</t>
  </si>
  <si>
    <t>284815</t>
  </si>
  <si>
    <t>上郡町</t>
  </si>
  <si>
    <t>上郡町農業委員会</t>
  </si>
  <si>
    <t>285013</t>
  </si>
  <si>
    <t>佐用町</t>
  </si>
  <si>
    <t>佐用町農業委員会</t>
  </si>
  <si>
    <t>285854</t>
  </si>
  <si>
    <t>香美町</t>
  </si>
  <si>
    <t>香美町農業委員会</t>
  </si>
  <si>
    <t>285862</t>
  </si>
  <si>
    <t>新温泉町</t>
  </si>
  <si>
    <t>新温泉町農業委員会</t>
  </si>
  <si>
    <t>29奈良県</t>
  </si>
  <si>
    <t>奈良県</t>
    <rPh sb="0" eb="3">
      <t>ナラケン</t>
    </rPh>
    <phoneticPr fontId="2"/>
  </si>
  <si>
    <t>292010</t>
  </si>
  <si>
    <t>奈良市</t>
  </si>
  <si>
    <t>奈良市農業委員会</t>
  </si>
  <si>
    <t>292028</t>
  </si>
  <si>
    <t>大和高田市</t>
  </si>
  <si>
    <t>大和高田市農業委員会</t>
  </si>
  <si>
    <t>292036</t>
  </si>
  <si>
    <t>大和郡山市</t>
  </si>
  <si>
    <t>大和郡山市農業委員会</t>
  </si>
  <si>
    <t>292044</t>
  </si>
  <si>
    <t>天理市</t>
  </si>
  <si>
    <t>天理市農業委員会</t>
  </si>
  <si>
    <t>292052</t>
  </si>
  <si>
    <t>橿原市</t>
  </si>
  <si>
    <t>橿原市農業委員会</t>
  </si>
  <si>
    <t>292061</t>
  </si>
  <si>
    <t>桜井市</t>
  </si>
  <si>
    <t>桜井市農業委員会</t>
  </si>
  <si>
    <t>292079</t>
  </si>
  <si>
    <t>五條市</t>
  </si>
  <si>
    <t>五條市農業委員会</t>
  </si>
  <si>
    <t>292087</t>
  </si>
  <si>
    <t>御所市</t>
  </si>
  <si>
    <t>御所市農業委員会</t>
  </si>
  <si>
    <t>292095</t>
  </si>
  <si>
    <t>生駒市</t>
  </si>
  <si>
    <t>生駒市農業委員会</t>
  </si>
  <si>
    <t>292109</t>
  </si>
  <si>
    <t>香芝市</t>
  </si>
  <si>
    <t>香芝市農業委員会</t>
  </si>
  <si>
    <t>292117</t>
  </si>
  <si>
    <t>葛城市</t>
  </si>
  <si>
    <t>葛城市農業委員会</t>
  </si>
  <si>
    <t>292125</t>
  </si>
  <si>
    <t>宇陀市</t>
  </si>
  <si>
    <t>宇陀市農業委員会</t>
  </si>
  <si>
    <t>293229</t>
  </si>
  <si>
    <t>山添村</t>
  </si>
  <si>
    <t>山添村農業委員会</t>
  </si>
  <si>
    <t>293423</t>
  </si>
  <si>
    <t>平群町</t>
  </si>
  <si>
    <t>平群町農業委員会</t>
  </si>
  <si>
    <t>293431</t>
  </si>
  <si>
    <t>三郷町</t>
  </si>
  <si>
    <t>三郷町農業委員会</t>
  </si>
  <si>
    <t>293440</t>
  </si>
  <si>
    <t>斑鳩町</t>
  </si>
  <si>
    <t>斑鳩町農業委員会</t>
  </si>
  <si>
    <t>293458</t>
  </si>
  <si>
    <t>安堵町</t>
  </si>
  <si>
    <t>安堵町農業委員会</t>
  </si>
  <si>
    <t>293610</t>
  </si>
  <si>
    <t>293628</t>
  </si>
  <si>
    <t>三宅町</t>
  </si>
  <si>
    <t>三宅町農業委員会</t>
  </si>
  <si>
    <t>293636</t>
  </si>
  <si>
    <t>田原本町</t>
    <rPh sb="3" eb="4">
      <t>マチ</t>
    </rPh>
    <phoneticPr fontId="24"/>
  </si>
  <si>
    <t>田原本町農業委員会</t>
  </si>
  <si>
    <t>293857</t>
  </si>
  <si>
    <t>曽爾村</t>
  </si>
  <si>
    <t>曽爾村農業委員会</t>
  </si>
  <si>
    <t>293865</t>
  </si>
  <si>
    <t>御杖村</t>
  </si>
  <si>
    <t>御杖村農業委員会</t>
  </si>
  <si>
    <t>294012</t>
  </si>
  <si>
    <t>高取町</t>
  </si>
  <si>
    <t>高取町農業委員会</t>
  </si>
  <si>
    <t>294021</t>
  </si>
  <si>
    <t>明日香村</t>
  </si>
  <si>
    <t>明日香村農業委員会</t>
  </si>
  <si>
    <t>294241</t>
  </si>
  <si>
    <t>上牧町</t>
  </si>
  <si>
    <t>上牧町農業委員会</t>
  </si>
  <si>
    <t>294250</t>
  </si>
  <si>
    <t>王寺町</t>
  </si>
  <si>
    <t>王寺町農業委員会</t>
  </si>
  <si>
    <t>294268</t>
  </si>
  <si>
    <t>広陵町</t>
  </si>
  <si>
    <t>広陵町農業委員会</t>
  </si>
  <si>
    <t>294276</t>
  </si>
  <si>
    <t>河合町</t>
  </si>
  <si>
    <t>河合町農業委員会</t>
  </si>
  <si>
    <t>294411</t>
  </si>
  <si>
    <t>吉野町</t>
  </si>
  <si>
    <t>吉野町農業委員会</t>
  </si>
  <si>
    <t>294420</t>
  </si>
  <si>
    <t>大淀町</t>
  </si>
  <si>
    <t>大淀町農業委員会</t>
  </si>
  <si>
    <t>294438</t>
  </si>
  <si>
    <t>下市町</t>
  </si>
  <si>
    <t>下市町農業委員会</t>
  </si>
  <si>
    <t>294446</t>
  </si>
  <si>
    <t>黒滝村</t>
  </si>
  <si>
    <t>黒滝村農業委員会</t>
  </si>
  <si>
    <t>294462</t>
  </si>
  <si>
    <t>天川村</t>
  </si>
  <si>
    <t>天川村農業委員会</t>
  </si>
  <si>
    <t>294471</t>
  </si>
  <si>
    <t>野迫川村</t>
  </si>
  <si>
    <t>294497</t>
  </si>
  <si>
    <t>十津川村</t>
  </si>
  <si>
    <t>十津川村農業委員会</t>
  </si>
  <si>
    <t>294501</t>
  </si>
  <si>
    <t>下北山村</t>
  </si>
  <si>
    <t>下北山村農業委員会</t>
  </si>
  <si>
    <t>294519</t>
  </si>
  <si>
    <t>上北山村</t>
  </si>
  <si>
    <t>294527</t>
  </si>
  <si>
    <t>294535</t>
  </si>
  <si>
    <t>東吉野村</t>
  </si>
  <si>
    <t>東吉野村農業委員会</t>
  </si>
  <si>
    <t>30和歌山県</t>
  </si>
  <si>
    <t>和歌山県</t>
    <rPh sb="0" eb="4">
      <t>ワカヤマケン</t>
    </rPh>
    <phoneticPr fontId="2"/>
  </si>
  <si>
    <t>302015</t>
  </si>
  <si>
    <t>和歌山市</t>
  </si>
  <si>
    <t>和歌山市農業委員会</t>
  </si>
  <si>
    <t>302023</t>
  </si>
  <si>
    <t>海南市</t>
  </si>
  <si>
    <t>海南市農業委員会</t>
  </si>
  <si>
    <t>302031</t>
  </si>
  <si>
    <t>橋本市</t>
  </si>
  <si>
    <t>橋本市農業委員会</t>
  </si>
  <si>
    <t>302040</t>
  </si>
  <si>
    <t>有田市</t>
  </si>
  <si>
    <t>有田市農業委員会</t>
  </si>
  <si>
    <t>302058</t>
  </si>
  <si>
    <t>御坊市</t>
  </si>
  <si>
    <t>御坊市農業委員会</t>
  </si>
  <si>
    <t>302066</t>
  </si>
  <si>
    <t>田辺市</t>
  </si>
  <si>
    <t>田辺市農業委員会</t>
  </si>
  <si>
    <t>302074</t>
  </si>
  <si>
    <t>新宮市</t>
  </si>
  <si>
    <t>新宮市農業委員会</t>
  </si>
  <si>
    <t>302082</t>
  </si>
  <si>
    <t>紀の川市</t>
  </si>
  <si>
    <t>紀の川市農業委員会</t>
  </si>
  <si>
    <t>302091</t>
  </si>
  <si>
    <t>岩出市</t>
  </si>
  <si>
    <t>岩出市農業委員会</t>
  </si>
  <si>
    <t>303046</t>
  </si>
  <si>
    <t>紀美野町</t>
    <rPh sb="3" eb="4">
      <t>マチ</t>
    </rPh>
    <phoneticPr fontId="24"/>
  </si>
  <si>
    <t>紀美野町農業委員会</t>
  </si>
  <si>
    <t>303411</t>
  </si>
  <si>
    <t>かつらぎ町</t>
  </si>
  <si>
    <t>かつらぎ町農業委員会</t>
  </si>
  <si>
    <t>303437</t>
  </si>
  <si>
    <t>九度山町</t>
  </si>
  <si>
    <t>九度山町農業委員会</t>
  </si>
  <si>
    <t>303445</t>
  </si>
  <si>
    <t>高野町</t>
  </si>
  <si>
    <t>高野町農業委員会</t>
  </si>
  <si>
    <t>303615</t>
  </si>
  <si>
    <t>湯浅町</t>
  </si>
  <si>
    <t>湯浅町農業委員会</t>
  </si>
  <si>
    <t>303623</t>
  </si>
  <si>
    <t>広川町</t>
  </si>
  <si>
    <t>広川町農業委員会</t>
  </si>
  <si>
    <t>303666</t>
  </si>
  <si>
    <t>有田川町</t>
  </si>
  <si>
    <t>有田川町農業委員会</t>
  </si>
  <si>
    <t>303810</t>
  </si>
  <si>
    <t>303828</t>
  </si>
  <si>
    <t>303836</t>
  </si>
  <si>
    <t>由良町</t>
  </si>
  <si>
    <t>由良町農業委員会</t>
  </si>
  <si>
    <t>303909</t>
  </si>
  <si>
    <t>印南町</t>
  </si>
  <si>
    <t>印南町農業委員会</t>
  </si>
  <si>
    <t>303917</t>
  </si>
  <si>
    <t>みなべ町</t>
  </si>
  <si>
    <t>みなべ町農業委員会</t>
  </si>
  <si>
    <t>303925</t>
  </si>
  <si>
    <t>日高川町</t>
  </si>
  <si>
    <t>日高川町農業委員会</t>
  </si>
  <si>
    <t>304018</t>
  </si>
  <si>
    <t>白浜町</t>
  </si>
  <si>
    <t>白浜町農業委員会</t>
  </si>
  <si>
    <t>304042</t>
  </si>
  <si>
    <t>上富田町</t>
  </si>
  <si>
    <t>上富田町農業委員会</t>
  </si>
  <si>
    <t>304069</t>
  </si>
  <si>
    <t>すさみ町</t>
  </si>
  <si>
    <t>すさみ町農業委員会</t>
  </si>
  <si>
    <t>304212</t>
  </si>
  <si>
    <t>那智勝浦町</t>
  </si>
  <si>
    <t>那智勝浦町農業委員会</t>
  </si>
  <si>
    <t>304221</t>
  </si>
  <si>
    <t>太地町</t>
  </si>
  <si>
    <t>太地町農業委員会</t>
  </si>
  <si>
    <t>304247</t>
  </si>
  <si>
    <t>古座川町</t>
  </si>
  <si>
    <t>古座川町農業委員会</t>
  </si>
  <si>
    <t>304271</t>
  </si>
  <si>
    <t>北山村</t>
  </si>
  <si>
    <t>北山村農業委員会</t>
  </si>
  <si>
    <t>304280</t>
  </si>
  <si>
    <t>串本町</t>
  </si>
  <si>
    <t>串本町農業委員会</t>
  </si>
  <si>
    <t>31鳥取県</t>
  </si>
  <si>
    <t>鳥取県</t>
    <rPh sb="0" eb="3">
      <t>トットリケン</t>
    </rPh>
    <phoneticPr fontId="2"/>
  </si>
  <si>
    <t>312011</t>
  </si>
  <si>
    <t>鳥取市</t>
    <rPh sb="0" eb="3">
      <t>トットリシ</t>
    </rPh>
    <phoneticPr fontId="24"/>
  </si>
  <si>
    <t>鳥取市農業委員会</t>
    <rPh sb="3" eb="5">
      <t>ノウギョウ</t>
    </rPh>
    <rPh sb="5" eb="8">
      <t>イインカイ</t>
    </rPh>
    <phoneticPr fontId="16"/>
  </si>
  <si>
    <t>312029</t>
  </si>
  <si>
    <t>米子市</t>
  </si>
  <si>
    <t>米子市農業委員会</t>
    <rPh sb="3" eb="5">
      <t>ノウギョウ</t>
    </rPh>
    <rPh sb="5" eb="8">
      <t>イインカイ</t>
    </rPh>
    <phoneticPr fontId="16"/>
  </si>
  <si>
    <t>312037</t>
  </si>
  <si>
    <t>倉吉市</t>
    <rPh sb="0" eb="3">
      <t>クラヨシシ</t>
    </rPh>
    <phoneticPr fontId="24"/>
  </si>
  <si>
    <t>倉吉市農業委員会</t>
    <rPh sb="3" eb="5">
      <t>ノウギョウ</t>
    </rPh>
    <rPh sb="5" eb="8">
      <t>イインカイ</t>
    </rPh>
    <phoneticPr fontId="16"/>
  </si>
  <si>
    <t>312045</t>
  </si>
  <si>
    <t>境港市</t>
    <rPh sb="0" eb="3">
      <t>サカイミナトシ</t>
    </rPh>
    <phoneticPr fontId="24"/>
  </si>
  <si>
    <t>境港市農業委員会</t>
    <rPh sb="3" eb="5">
      <t>ノウギョウ</t>
    </rPh>
    <rPh sb="5" eb="8">
      <t>イインカイ</t>
    </rPh>
    <phoneticPr fontId="16"/>
  </si>
  <si>
    <t>313025</t>
  </si>
  <si>
    <t>岩美町</t>
  </si>
  <si>
    <t>岩美町農業委員会</t>
    <rPh sb="3" eb="5">
      <t>ノウギョウ</t>
    </rPh>
    <rPh sb="5" eb="8">
      <t>イインカイ</t>
    </rPh>
    <phoneticPr fontId="16"/>
  </si>
  <si>
    <t>313254</t>
  </si>
  <si>
    <t>若桜町</t>
  </si>
  <si>
    <t>若桜町農業委員会</t>
    <rPh sb="3" eb="5">
      <t>ノウギョウ</t>
    </rPh>
    <rPh sb="5" eb="8">
      <t>イインカイ</t>
    </rPh>
    <phoneticPr fontId="16"/>
  </si>
  <si>
    <t>313289</t>
  </si>
  <si>
    <t>智頭町</t>
  </si>
  <si>
    <t>智頭町農業委員会</t>
    <rPh sb="3" eb="5">
      <t>ノウギョウ</t>
    </rPh>
    <rPh sb="5" eb="8">
      <t>イインカイ</t>
    </rPh>
    <phoneticPr fontId="16"/>
  </si>
  <si>
    <t>313297</t>
  </si>
  <si>
    <t>八頭町</t>
  </si>
  <si>
    <t>八頭町農業委員会</t>
    <rPh sb="3" eb="5">
      <t>ノウギョウ</t>
    </rPh>
    <rPh sb="5" eb="8">
      <t>イインカイ</t>
    </rPh>
    <phoneticPr fontId="16"/>
  </si>
  <si>
    <t>313645</t>
  </si>
  <si>
    <t>三朝町</t>
  </si>
  <si>
    <t>三朝町農業委員会</t>
    <rPh sb="3" eb="5">
      <t>ノウギョウ</t>
    </rPh>
    <rPh sb="5" eb="8">
      <t>イインカイ</t>
    </rPh>
    <phoneticPr fontId="16"/>
  </si>
  <si>
    <t>313700</t>
  </si>
  <si>
    <t>湯梨浜町</t>
  </si>
  <si>
    <t>湯梨浜町農業委員会</t>
    <rPh sb="0" eb="1">
      <t>ユ</t>
    </rPh>
    <rPh sb="1" eb="2">
      <t>リ</t>
    </rPh>
    <rPh sb="2" eb="4">
      <t>ハマチョウ</t>
    </rPh>
    <rPh sb="4" eb="6">
      <t>ノウギョウ</t>
    </rPh>
    <rPh sb="6" eb="9">
      <t>イインカイ</t>
    </rPh>
    <phoneticPr fontId="16"/>
  </si>
  <si>
    <t>313718</t>
  </si>
  <si>
    <t>琴浦町</t>
  </si>
  <si>
    <t>琴浦町農業委員会</t>
    <rPh sb="0" eb="3">
      <t>コトウラチョウ</t>
    </rPh>
    <rPh sb="3" eb="5">
      <t>ノウギョウ</t>
    </rPh>
    <rPh sb="5" eb="8">
      <t>イインカイ</t>
    </rPh>
    <phoneticPr fontId="16"/>
  </si>
  <si>
    <t>313726</t>
  </si>
  <si>
    <t>北栄町</t>
  </si>
  <si>
    <t>北栄町農業委員会</t>
    <rPh sb="3" eb="5">
      <t>ノウギョウ</t>
    </rPh>
    <rPh sb="5" eb="8">
      <t>イインカイ</t>
    </rPh>
    <phoneticPr fontId="16"/>
  </si>
  <si>
    <t>313840</t>
  </si>
  <si>
    <t>日吉津村</t>
  </si>
  <si>
    <t>日吉津村農業委員会</t>
    <rPh sb="4" eb="6">
      <t>ノウギョウ</t>
    </rPh>
    <rPh sb="6" eb="9">
      <t>イインカイ</t>
    </rPh>
    <phoneticPr fontId="16"/>
  </si>
  <si>
    <t>313866</t>
  </si>
  <si>
    <t>大山町</t>
  </si>
  <si>
    <t>大山町農業委員会</t>
    <rPh sb="3" eb="5">
      <t>ノウギョウ</t>
    </rPh>
    <rPh sb="5" eb="8">
      <t>イインカイ</t>
    </rPh>
    <phoneticPr fontId="16"/>
  </si>
  <si>
    <t>313891</t>
  </si>
  <si>
    <t>南部町農業委員会</t>
    <rPh sb="0" eb="3">
      <t>ナンブチョウ</t>
    </rPh>
    <rPh sb="3" eb="5">
      <t>ノウギョウ</t>
    </rPh>
    <rPh sb="5" eb="8">
      <t>イインカイ</t>
    </rPh>
    <phoneticPr fontId="16"/>
  </si>
  <si>
    <t>313904</t>
  </si>
  <si>
    <t>伯耆町</t>
  </si>
  <si>
    <t>伯耆町農業委員会</t>
    <rPh sb="0" eb="3">
      <t>ホウキチョウ</t>
    </rPh>
    <rPh sb="3" eb="5">
      <t>ノウギョウ</t>
    </rPh>
    <rPh sb="5" eb="8">
      <t>イインカイ</t>
    </rPh>
    <phoneticPr fontId="16"/>
  </si>
  <si>
    <t>314013</t>
  </si>
  <si>
    <t>日南町</t>
  </si>
  <si>
    <t>日南町農業委員会</t>
    <rPh sb="3" eb="5">
      <t>ノウギョウ</t>
    </rPh>
    <rPh sb="5" eb="8">
      <t>イインカイ</t>
    </rPh>
    <phoneticPr fontId="16"/>
  </si>
  <si>
    <t>314021</t>
  </si>
  <si>
    <t>日野町</t>
  </si>
  <si>
    <t>日野町農業委員会</t>
    <rPh sb="3" eb="5">
      <t>ノウギョウ</t>
    </rPh>
    <rPh sb="5" eb="8">
      <t>イインカイ</t>
    </rPh>
    <phoneticPr fontId="16"/>
  </si>
  <si>
    <t>314030</t>
  </si>
  <si>
    <t>江府町</t>
  </si>
  <si>
    <t>江府町農業委員会</t>
    <rPh sb="3" eb="5">
      <t>ノウギョウ</t>
    </rPh>
    <rPh sb="5" eb="8">
      <t>イインカイ</t>
    </rPh>
    <phoneticPr fontId="16"/>
  </si>
  <si>
    <t>32島根県</t>
  </si>
  <si>
    <t>島根県</t>
    <rPh sb="0" eb="3">
      <t>シマネケン</t>
    </rPh>
    <phoneticPr fontId="2"/>
  </si>
  <si>
    <t>322016</t>
  </si>
  <si>
    <t>松江市</t>
    <rPh sb="0" eb="3">
      <t>マツエシ</t>
    </rPh>
    <phoneticPr fontId="24"/>
  </si>
  <si>
    <t>松江市農業委員会</t>
    <rPh sb="3" eb="5">
      <t>ノウギョウ</t>
    </rPh>
    <rPh sb="5" eb="8">
      <t>イインカイ</t>
    </rPh>
    <phoneticPr fontId="16"/>
  </si>
  <si>
    <t>322024</t>
  </si>
  <si>
    <t>浜田市</t>
    <rPh sb="0" eb="1">
      <t>ハマ</t>
    </rPh>
    <rPh sb="1" eb="2">
      <t>タ</t>
    </rPh>
    <rPh sb="2" eb="3">
      <t>シ</t>
    </rPh>
    <phoneticPr fontId="24"/>
  </si>
  <si>
    <t>浜田市農業委員会</t>
    <rPh sb="3" eb="5">
      <t>ノウギョウ</t>
    </rPh>
    <rPh sb="5" eb="8">
      <t>イインカイ</t>
    </rPh>
    <phoneticPr fontId="16"/>
  </si>
  <si>
    <t>3220321</t>
  </si>
  <si>
    <t>出雲市</t>
    <rPh sb="0" eb="3">
      <t>イズモシ</t>
    </rPh>
    <phoneticPr fontId="24"/>
  </si>
  <si>
    <t>出雲市農業委員会</t>
    <rPh sb="3" eb="5">
      <t>ノウギョウ</t>
    </rPh>
    <rPh sb="5" eb="8">
      <t>イインカイ</t>
    </rPh>
    <phoneticPr fontId="16"/>
  </si>
  <si>
    <t>322041</t>
  </si>
  <si>
    <t>益田市</t>
    <rPh sb="0" eb="3">
      <t>マスダシ</t>
    </rPh>
    <phoneticPr fontId="24"/>
  </si>
  <si>
    <t>益田市農業委員会</t>
    <rPh sb="3" eb="5">
      <t>ノウギョウ</t>
    </rPh>
    <rPh sb="5" eb="8">
      <t>イインカイ</t>
    </rPh>
    <phoneticPr fontId="16"/>
  </si>
  <si>
    <t>322059</t>
  </si>
  <si>
    <t>大田市</t>
    <rPh sb="0" eb="3">
      <t>オオダシ</t>
    </rPh>
    <phoneticPr fontId="24"/>
  </si>
  <si>
    <t>大田市農業委員会</t>
    <rPh sb="3" eb="5">
      <t>ノウギョウ</t>
    </rPh>
    <rPh sb="5" eb="8">
      <t>イインカイ</t>
    </rPh>
    <phoneticPr fontId="16"/>
  </si>
  <si>
    <t>322067</t>
  </si>
  <si>
    <t>安来市</t>
    <rPh sb="0" eb="3">
      <t>ヤスギシ</t>
    </rPh>
    <phoneticPr fontId="24"/>
  </si>
  <si>
    <t>安来市農業委員会</t>
    <rPh sb="3" eb="5">
      <t>ノウギョウ</t>
    </rPh>
    <rPh sb="5" eb="8">
      <t>イインカイ</t>
    </rPh>
    <phoneticPr fontId="16"/>
  </si>
  <si>
    <t>322075</t>
  </si>
  <si>
    <t>江津市</t>
    <rPh sb="0" eb="3">
      <t>ゴウツシ</t>
    </rPh>
    <phoneticPr fontId="24"/>
  </si>
  <si>
    <t>江津市農業委員会</t>
    <rPh sb="3" eb="5">
      <t>ノウギョウ</t>
    </rPh>
    <rPh sb="5" eb="8">
      <t>イインカイ</t>
    </rPh>
    <phoneticPr fontId="16"/>
  </si>
  <si>
    <t>322091</t>
  </si>
  <si>
    <t>雲南市</t>
  </si>
  <si>
    <t>雲南市農業委員会</t>
    <rPh sb="0" eb="2">
      <t>ウンナン</t>
    </rPh>
    <rPh sb="2" eb="3">
      <t>シ</t>
    </rPh>
    <rPh sb="3" eb="5">
      <t>ノウギョウ</t>
    </rPh>
    <rPh sb="5" eb="8">
      <t>イインカイ</t>
    </rPh>
    <phoneticPr fontId="16"/>
  </si>
  <si>
    <t>323438</t>
  </si>
  <si>
    <t>奥出雲町</t>
  </si>
  <si>
    <t>奥出雲町農業委員会</t>
    <rPh sb="0" eb="1">
      <t>オク</t>
    </rPh>
    <rPh sb="1" eb="4">
      <t>イズモチョウ</t>
    </rPh>
    <rPh sb="4" eb="6">
      <t>ノウギョウ</t>
    </rPh>
    <rPh sb="6" eb="9">
      <t>イインカイ</t>
    </rPh>
    <phoneticPr fontId="16"/>
  </si>
  <si>
    <t>323861</t>
  </si>
  <si>
    <t>飯南町</t>
    <rPh sb="0" eb="3">
      <t>イイナンチョウ</t>
    </rPh>
    <phoneticPr fontId="24"/>
  </si>
  <si>
    <t>飯南町農業委員会</t>
    <rPh sb="0" eb="3">
      <t>イイナンチョウ</t>
    </rPh>
    <rPh sb="3" eb="5">
      <t>ノウギョウ</t>
    </rPh>
    <rPh sb="5" eb="8">
      <t>イインカイ</t>
    </rPh>
    <phoneticPr fontId="16"/>
  </si>
  <si>
    <t>324418</t>
  </si>
  <si>
    <t>川本町</t>
    <rPh sb="0" eb="3">
      <t>カワモトマチ</t>
    </rPh>
    <phoneticPr fontId="24"/>
  </si>
  <si>
    <t>川本町農業委員会</t>
    <rPh sb="3" eb="5">
      <t>ノウギョウ</t>
    </rPh>
    <rPh sb="5" eb="8">
      <t>イインカイ</t>
    </rPh>
    <phoneticPr fontId="16"/>
  </si>
  <si>
    <t>324485</t>
  </si>
  <si>
    <t>美郷町</t>
    <rPh sb="0" eb="3">
      <t>ミサトチョウ</t>
    </rPh>
    <phoneticPr fontId="24"/>
  </si>
  <si>
    <t>美郷町農業委員会</t>
    <rPh sb="0" eb="1">
      <t>ミ</t>
    </rPh>
    <rPh sb="1" eb="2">
      <t>サト</t>
    </rPh>
    <rPh sb="2" eb="3">
      <t>チョウ</t>
    </rPh>
    <rPh sb="3" eb="5">
      <t>ノウギョウ</t>
    </rPh>
    <rPh sb="5" eb="8">
      <t>イインカイ</t>
    </rPh>
    <phoneticPr fontId="16"/>
  </si>
  <si>
    <t>324493</t>
  </si>
  <si>
    <t>邑南町</t>
    <rPh sb="0" eb="3">
      <t>オオナンチョウ</t>
    </rPh>
    <phoneticPr fontId="24"/>
  </si>
  <si>
    <t>邑南町農業委員会</t>
    <rPh sb="0" eb="1">
      <t>オウ</t>
    </rPh>
    <rPh sb="1" eb="2">
      <t>ナン</t>
    </rPh>
    <rPh sb="2" eb="3">
      <t>チョウ</t>
    </rPh>
    <rPh sb="3" eb="5">
      <t>ノウギョウ</t>
    </rPh>
    <rPh sb="5" eb="8">
      <t>イインカイ</t>
    </rPh>
    <phoneticPr fontId="16"/>
  </si>
  <si>
    <t>325015</t>
  </si>
  <si>
    <t>津和野町</t>
    <rPh sb="0" eb="3">
      <t>ツワノ</t>
    </rPh>
    <rPh sb="3" eb="4">
      <t>チョウ</t>
    </rPh>
    <phoneticPr fontId="24"/>
  </si>
  <si>
    <t>津和野町農業委員会</t>
    <rPh sb="4" eb="6">
      <t>ノウギョウ</t>
    </rPh>
    <rPh sb="6" eb="9">
      <t>イインカイ</t>
    </rPh>
    <phoneticPr fontId="16"/>
  </si>
  <si>
    <t>325058</t>
  </si>
  <si>
    <t>吉賀町</t>
    <rPh sb="0" eb="3">
      <t>ヨシカチョウ</t>
    </rPh>
    <phoneticPr fontId="24"/>
  </si>
  <si>
    <t>吉賀町農業委員会</t>
    <rPh sb="3" eb="5">
      <t>ノウギョウ</t>
    </rPh>
    <rPh sb="5" eb="8">
      <t>イインカイ</t>
    </rPh>
    <phoneticPr fontId="16"/>
  </si>
  <si>
    <t>325252</t>
  </si>
  <si>
    <t>海士町</t>
    <rPh sb="0" eb="3">
      <t>アマチョウ</t>
    </rPh>
    <phoneticPr fontId="24"/>
  </si>
  <si>
    <t>海士町農業委員会</t>
    <rPh sb="3" eb="5">
      <t>ノウギョウ</t>
    </rPh>
    <rPh sb="5" eb="8">
      <t>イインカイ</t>
    </rPh>
    <phoneticPr fontId="16"/>
  </si>
  <si>
    <t>325261</t>
  </si>
  <si>
    <t>西ノ島町</t>
    <rPh sb="0" eb="1">
      <t>ニシ</t>
    </rPh>
    <rPh sb="2" eb="3">
      <t>シマ</t>
    </rPh>
    <rPh sb="3" eb="4">
      <t>チョウ</t>
    </rPh>
    <phoneticPr fontId="24"/>
  </si>
  <si>
    <t>西ノ島町農業委員会</t>
    <rPh sb="4" eb="6">
      <t>ノウギョウ</t>
    </rPh>
    <rPh sb="6" eb="9">
      <t>イインカイ</t>
    </rPh>
    <phoneticPr fontId="16"/>
  </si>
  <si>
    <t>325279</t>
  </si>
  <si>
    <t>知夫村</t>
  </si>
  <si>
    <t>知夫村農業委員会</t>
    <rPh sb="3" eb="5">
      <t>ノウギョウ</t>
    </rPh>
    <rPh sb="5" eb="8">
      <t>イインカイ</t>
    </rPh>
    <phoneticPr fontId="16"/>
  </si>
  <si>
    <t>325287</t>
  </si>
  <si>
    <t>隠岐の島町</t>
    <rPh sb="0" eb="2">
      <t>オキ</t>
    </rPh>
    <rPh sb="3" eb="4">
      <t>シマ</t>
    </rPh>
    <rPh sb="4" eb="5">
      <t>チョウ</t>
    </rPh>
    <phoneticPr fontId="24"/>
  </si>
  <si>
    <t>隠岐の島町農業委員会</t>
    <rPh sb="0" eb="2">
      <t>オキ</t>
    </rPh>
    <rPh sb="3" eb="5">
      <t>シマチョウ</t>
    </rPh>
    <rPh sb="5" eb="7">
      <t>ノウギョウ</t>
    </rPh>
    <rPh sb="7" eb="10">
      <t>イインカイ</t>
    </rPh>
    <phoneticPr fontId="16"/>
  </si>
  <si>
    <t>33岡山県</t>
  </si>
  <si>
    <t>岡山県</t>
    <rPh sb="0" eb="3">
      <t>オカヤマケン</t>
    </rPh>
    <phoneticPr fontId="2"/>
  </si>
  <si>
    <t>3310071</t>
  </si>
  <si>
    <t>岡山市</t>
    <rPh sb="0" eb="3">
      <t>オカヤマシ</t>
    </rPh>
    <phoneticPr fontId="24"/>
  </si>
  <si>
    <t>岡山市第一農業委員会</t>
    <rPh sb="3" eb="4">
      <t>ダイ</t>
    </rPh>
    <rPh sb="4" eb="5">
      <t>イチ</t>
    </rPh>
    <rPh sb="5" eb="7">
      <t>ノウギョウ</t>
    </rPh>
    <rPh sb="7" eb="10">
      <t>イインカイ</t>
    </rPh>
    <phoneticPr fontId="16"/>
  </si>
  <si>
    <t>3310072</t>
  </si>
  <si>
    <t>岡山市第二農業委員会</t>
    <rPh sb="3" eb="4">
      <t>ダイ</t>
    </rPh>
    <rPh sb="4" eb="5">
      <t>ニ</t>
    </rPh>
    <rPh sb="5" eb="7">
      <t>ノウギョウ</t>
    </rPh>
    <rPh sb="7" eb="10">
      <t>イインカイ</t>
    </rPh>
    <phoneticPr fontId="16"/>
  </si>
  <si>
    <t>332020</t>
  </si>
  <si>
    <t>倉敷市</t>
    <rPh sb="0" eb="2">
      <t>クラシキ</t>
    </rPh>
    <rPh sb="2" eb="3">
      <t>シ</t>
    </rPh>
    <phoneticPr fontId="24"/>
  </si>
  <si>
    <t>倉敷市農業委員会</t>
    <rPh sb="3" eb="5">
      <t>ノウギョウ</t>
    </rPh>
    <rPh sb="5" eb="8">
      <t>イインカイ</t>
    </rPh>
    <phoneticPr fontId="16"/>
  </si>
  <si>
    <t>332038</t>
  </si>
  <si>
    <t>津山市</t>
    <rPh sb="0" eb="3">
      <t>ツヤマシ</t>
    </rPh>
    <phoneticPr fontId="24"/>
  </si>
  <si>
    <t>津山市農業委員会</t>
    <rPh sb="3" eb="5">
      <t>ノウギョウ</t>
    </rPh>
    <rPh sb="5" eb="8">
      <t>イインカイ</t>
    </rPh>
    <phoneticPr fontId="16"/>
  </si>
  <si>
    <t>332046</t>
  </si>
  <si>
    <t>玉野市</t>
    <rPh sb="0" eb="3">
      <t>タマノシ</t>
    </rPh>
    <phoneticPr fontId="24"/>
  </si>
  <si>
    <t>玉野市農業委員会</t>
    <rPh sb="3" eb="5">
      <t>ノウギョウ</t>
    </rPh>
    <rPh sb="5" eb="8">
      <t>イインカイ</t>
    </rPh>
    <phoneticPr fontId="16"/>
  </si>
  <si>
    <t>332054</t>
  </si>
  <si>
    <t>笠岡市</t>
    <rPh sb="0" eb="3">
      <t>カサオカシ</t>
    </rPh>
    <phoneticPr fontId="24"/>
  </si>
  <si>
    <t>笠岡市農業委員会</t>
    <rPh sb="3" eb="5">
      <t>ノウギョウ</t>
    </rPh>
    <rPh sb="5" eb="8">
      <t>イインカイ</t>
    </rPh>
    <phoneticPr fontId="16"/>
  </si>
  <si>
    <t>332071</t>
  </si>
  <si>
    <t>井原市</t>
    <rPh sb="0" eb="3">
      <t>イバラシ</t>
    </rPh>
    <phoneticPr fontId="24"/>
  </si>
  <si>
    <t>井原市農業委員会</t>
    <rPh sb="3" eb="5">
      <t>ノウギョウ</t>
    </rPh>
    <rPh sb="5" eb="8">
      <t>イインカイ</t>
    </rPh>
    <phoneticPr fontId="16"/>
  </si>
  <si>
    <t>332089</t>
  </si>
  <si>
    <t>総社市</t>
    <rPh sb="0" eb="3">
      <t>ソウジャシ</t>
    </rPh>
    <phoneticPr fontId="24"/>
  </si>
  <si>
    <t>総社市農業委員会</t>
    <rPh sb="3" eb="5">
      <t>ノウギョウ</t>
    </rPh>
    <rPh sb="5" eb="8">
      <t>イインカイ</t>
    </rPh>
    <phoneticPr fontId="16"/>
  </si>
  <si>
    <t>332097</t>
  </si>
  <si>
    <t>高梁市</t>
    <rPh sb="0" eb="3">
      <t>タカハシシ</t>
    </rPh>
    <phoneticPr fontId="24"/>
  </si>
  <si>
    <t>高梁市農業委員会</t>
    <rPh sb="3" eb="5">
      <t>ノウギョウ</t>
    </rPh>
    <rPh sb="5" eb="8">
      <t>イインカイ</t>
    </rPh>
    <phoneticPr fontId="16"/>
  </si>
  <si>
    <t>332101</t>
  </si>
  <si>
    <t>新見市</t>
    <rPh sb="0" eb="3">
      <t>ニイミシ</t>
    </rPh>
    <phoneticPr fontId="24"/>
  </si>
  <si>
    <t>新見市農業委員会</t>
    <rPh sb="3" eb="5">
      <t>ノウギョウ</t>
    </rPh>
    <rPh sb="5" eb="8">
      <t>イインカイ</t>
    </rPh>
    <phoneticPr fontId="16"/>
  </si>
  <si>
    <t>332119</t>
  </si>
  <si>
    <t>備前市</t>
    <rPh sb="0" eb="3">
      <t>ビゼンシ</t>
    </rPh>
    <phoneticPr fontId="24"/>
  </si>
  <si>
    <t>備前市農業委員会</t>
    <rPh sb="3" eb="5">
      <t>ノウギョウ</t>
    </rPh>
    <rPh sb="5" eb="8">
      <t>イインカイ</t>
    </rPh>
    <phoneticPr fontId="16"/>
  </si>
  <si>
    <t>332127</t>
  </si>
  <si>
    <t>瀬戸内市</t>
    <rPh sb="0" eb="4">
      <t>セトウチシ</t>
    </rPh>
    <phoneticPr fontId="24"/>
  </si>
  <si>
    <t>瀬戸内市農業委員会</t>
    <rPh sb="0" eb="3">
      <t>セトウチ</t>
    </rPh>
    <rPh sb="3" eb="4">
      <t>シ</t>
    </rPh>
    <rPh sb="4" eb="6">
      <t>ノウギョウ</t>
    </rPh>
    <rPh sb="6" eb="9">
      <t>イインカイ</t>
    </rPh>
    <phoneticPr fontId="16"/>
  </si>
  <si>
    <t>332135</t>
  </si>
  <si>
    <t>赤磐市</t>
    <rPh sb="0" eb="3">
      <t>アカイワシ</t>
    </rPh>
    <phoneticPr fontId="24"/>
  </si>
  <si>
    <t>赤磐市農業委員会</t>
    <rPh sb="3" eb="5">
      <t>ノウギョウ</t>
    </rPh>
    <rPh sb="5" eb="8">
      <t>イインカイ</t>
    </rPh>
    <phoneticPr fontId="16"/>
  </si>
  <si>
    <t>332143</t>
  </si>
  <si>
    <t>真庭市</t>
    <rPh sb="0" eb="2">
      <t>マニワ</t>
    </rPh>
    <rPh sb="2" eb="3">
      <t>シ</t>
    </rPh>
    <phoneticPr fontId="24"/>
  </si>
  <si>
    <t>真庭市農業委員会</t>
    <rPh sb="3" eb="5">
      <t>ノウギョウ</t>
    </rPh>
    <rPh sb="5" eb="8">
      <t>イインカイ</t>
    </rPh>
    <phoneticPr fontId="16"/>
  </si>
  <si>
    <t>332151</t>
  </si>
  <si>
    <t>美作市</t>
    <rPh sb="0" eb="3">
      <t>ミマサカシ</t>
    </rPh>
    <phoneticPr fontId="24"/>
  </si>
  <si>
    <t>美作市農業委員会</t>
    <rPh sb="3" eb="5">
      <t>ノウギョウ</t>
    </rPh>
    <rPh sb="5" eb="8">
      <t>イインカイ</t>
    </rPh>
    <phoneticPr fontId="16"/>
  </si>
  <si>
    <t>332160</t>
  </si>
  <si>
    <t>浅口市</t>
    <rPh sb="0" eb="3">
      <t>アサクチシ</t>
    </rPh>
    <phoneticPr fontId="24"/>
  </si>
  <si>
    <t>浅口市農業委員会</t>
    <rPh sb="3" eb="5">
      <t>ノウギョウ</t>
    </rPh>
    <rPh sb="5" eb="8">
      <t>イインカイ</t>
    </rPh>
    <phoneticPr fontId="16"/>
  </si>
  <si>
    <t>333468</t>
  </si>
  <si>
    <t>和気町</t>
    <rPh sb="0" eb="2">
      <t>ワケ</t>
    </rPh>
    <rPh sb="2" eb="3">
      <t>チョウ</t>
    </rPh>
    <phoneticPr fontId="24"/>
  </si>
  <si>
    <t>和気町農業委員会</t>
    <rPh sb="3" eb="5">
      <t>ノウギョウ</t>
    </rPh>
    <rPh sb="5" eb="8">
      <t>イインカイ</t>
    </rPh>
    <phoneticPr fontId="16"/>
  </si>
  <si>
    <t>334235</t>
  </si>
  <si>
    <t>早島町</t>
    <rPh sb="0" eb="2">
      <t>ハヤシマ</t>
    </rPh>
    <rPh sb="2" eb="3">
      <t>チョウ</t>
    </rPh>
    <phoneticPr fontId="24"/>
  </si>
  <si>
    <t>早島町農業委員会</t>
    <rPh sb="0" eb="2">
      <t>ハヤシマ</t>
    </rPh>
    <rPh sb="2" eb="3">
      <t>チョウ</t>
    </rPh>
    <phoneticPr fontId="19"/>
  </si>
  <si>
    <t>334456</t>
  </si>
  <si>
    <t>里庄町</t>
    <rPh sb="0" eb="2">
      <t>サトショウ</t>
    </rPh>
    <rPh sb="2" eb="3">
      <t>チョウ</t>
    </rPh>
    <phoneticPr fontId="24"/>
  </si>
  <si>
    <t>里庄町農業委員会</t>
    <rPh sb="3" eb="5">
      <t>ノウギョウ</t>
    </rPh>
    <rPh sb="5" eb="8">
      <t>イインカイ</t>
    </rPh>
    <phoneticPr fontId="16"/>
  </si>
  <si>
    <t>334618</t>
  </si>
  <si>
    <t>矢掛町</t>
    <rPh sb="0" eb="2">
      <t>ヤカゲ</t>
    </rPh>
    <rPh sb="2" eb="3">
      <t>チョウ</t>
    </rPh>
    <phoneticPr fontId="24"/>
  </si>
  <si>
    <t>矢掛町農業委員会</t>
    <rPh sb="3" eb="5">
      <t>ノウギョウ</t>
    </rPh>
    <rPh sb="5" eb="8">
      <t>イインカイ</t>
    </rPh>
    <phoneticPr fontId="16"/>
  </si>
  <si>
    <t>335860</t>
  </si>
  <si>
    <t>新庄村</t>
    <rPh sb="0" eb="2">
      <t>シンジョウ</t>
    </rPh>
    <rPh sb="2" eb="3">
      <t>ムラ</t>
    </rPh>
    <phoneticPr fontId="24"/>
  </si>
  <si>
    <t>新庄村農業委員会</t>
    <rPh sb="3" eb="5">
      <t>ノウギョウ</t>
    </rPh>
    <rPh sb="5" eb="8">
      <t>イインカイ</t>
    </rPh>
    <phoneticPr fontId="16"/>
  </si>
  <si>
    <t>336068</t>
  </si>
  <si>
    <t>鏡野町</t>
    <rPh sb="0" eb="2">
      <t>カガミノ</t>
    </rPh>
    <rPh sb="2" eb="3">
      <t>チョウ</t>
    </rPh>
    <phoneticPr fontId="24"/>
  </si>
  <si>
    <t>鏡野町農業委員会</t>
    <rPh sb="3" eb="5">
      <t>ノウギョウ</t>
    </rPh>
    <rPh sb="5" eb="8">
      <t>イインカイ</t>
    </rPh>
    <phoneticPr fontId="16"/>
  </si>
  <si>
    <t>336220</t>
  </si>
  <si>
    <t>勝央町</t>
    <rPh sb="0" eb="2">
      <t>ショウオウ</t>
    </rPh>
    <rPh sb="2" eb="3">
      <t>チョウ</t>
    </rPh>
    <phoneticPr fontId="24"/>
  </si>
  <si>
    <t>勝央町農業委員会</t>
    <rPh sb="3" eb="5">
      <t>ノウギョウ</t>
    </rPh>
    <rPh sb="5" eb="8">
      <t>イインカイ</t>
    </rPh>
    <phoneticPr fontId="16"/>
  </si>
  <si>
    <t>336238</t>
  </si>
  <si>
    <t>奈義町</t>
    <rPh sb="0" eb="2">
      <t>ナギ</t>
    </rPh>
    <rPh sb="2" eb="3">
      <t>チョウ</t>
    </rPh>
    <phoneticPr fontId="24"/>
  </si>
  <si>
    <t>奈義町農業委員会</t>
    <rPh sb="3" eb="5">
      <t>ノウギョウ</t>
    </rPh>
    <rPh sb="5" eb="8">
      <t>イインカイ</t>
    </rPh>
    <phoneticPr fontId="16"/>
  </si>
  <si>
    <t>336432</t>
  </si>
  <si>
    <t>西粟倉村</t>
    <rPh sb="0" eb="3">
      <t>ニシアワクラ</t>
    </rPh>
    <rPh sb="3" eb="4">
      <t>ソン</t>
    </rPh>
    <phoneticPr fontId="24"/>
  </si>
  <si>
    <t>西粟倉村農業委員会</t>
    <rPh sb="4" eb="6">
      <t>ノウギョウ</t>
    </rPh>
    <rPh sb="6" eb="9">
      <t>イインカイ</t>
    </rPh>
    <phoneticPr fontId="16"/>
  </si>
  <si>
    <t>336637</t>
  </si>
  <si>
    <t>久米南町</t>
    <rPh sb="0" eb="3">
      <t>クメナン</t>
    </rPh>
    <rPh sb="3" eb="4">
      <t>チョウ</t>
    </rPh>
    <phoneticPr fontId="24"/>
  </si>
  <si>
    <t>久米南町農業委員会</t>
    <rPh sb="4" eb="6">
      <t>ノウギョウ</t>
    </rPh>
    <rPh sb="6" eb="9">
      <t>イインカイ</t>
    </rPh>
    <phoneticPr fontId="16"/>
  </si>
  <si>
    <t>336661</t>
  </si>
  <si>
    <t>美咲町</t>
    <rPh sb="0" eb="3">
      <t>ミサキチョウ</t>
    </rPh>
    <phoneticPr fontId="24"/>
  </si>
  <si>
    <t>美咲町農業委員会</t>
    <rPh sb="3" eb="5">
      <t>ノウギョウ</t>
    </rPh>
    <rPh sb="5" eb="8">
      <t>イインカイ</t>
    </rPh>
    <phoneticPr fontId="16"/>
  </si>
  <si>
    <t>336815</t>
  </si>
  <si>
    <t>吉備中央町</t>
    <rPh sb="0" eb="4">
      <t>キビチュウオウ</t>
    </rPh>
    <rPh sb="4" eb="5">
      <t>チョウ</t>
    </rPh>
    <phoneticPr fontId="24"/>
  </si>
  <si>
    <t>吉備中央町農業委員会</t>
    <rPh sb="0" eb="2">
      <t>キビ</t>
    </rPh>
    <rPh sb="2" eb="5">
      <t>チュウオウチョウ</t>
    </rPh>
    <rPh sb="5" eb="7">
      <t>ノウギョウ</t>
    </rPh>
    <rPh sb="7" eb="10">
      <t>イインカイ</t>
    </rPh>
    <phoneticPr fontId="16"/>
  </si>
  <si>
    <t>34広島県</t>
  </si>
  <si>
    <t>広島県</t>
    <rPh sb="0" eb="3">
      <t>ヒロシマケン</t>
    </rPh>
    <phoneticPr fontId="2"/>
  </si>
  <si>
    <t>341002</t>
  </si>
  <si>
    <t>広島市</t>
    <rPh sb="0" eb="3">
      <t>ヒロシマシ</t>
    </rPh>
    <phoneticPr fontId="24"/>
  </si>
  <si>
    <t>広島市農業委員会</t>
    <rPh sb="3" eb="5">
      <t>ノウギョウ</t>
    </rPh>
    <rPh sb="5" eb="8">
      <t>イインカイ</t>
    </rPh>
    <phoneticPr fontId="16"/>
  </si>
  <si>
    <t>342025</t>
  </si>
  <si>
    <t>呉市</t>
    <rPh sb="0" eb="2">
      <t>クレシ</t>
    </rPh>
    <phoneticPr fontId="24"/>
  </si>
  <si>
    <t>呉市農業委員会</t>
    <rPh sb="2" eb="4">
      <t>ノウギョウ</t>
    </rPh>
    <rPh sb="4" eb="7">
      <t>イインカイ</t>
    </rPh>
    <phoneticPr fontId="16"/>
  </si>
  <si>
    <t>342033</t>
  </si>
  <si>
    <t>竹原市</t>
    <rPh sb="0" eb="3">
      <t>タケハラシ</t>
    </rPh>
    <phoneticPr fontId="24"/>
  </si>
  <si>
    <t>竹原市農業委員会</t>
    <rPh sb="3" eb="5">
      <t>ノウギョウ</t>
    </rPh>
    <rPh sb="5" eb="8">
      <t>イインカイ</t>
    </rPh>
    <phoneticPr fontId="16"/>
  </si>
  <si>
    <t>342041</t>
  </si>
  <si>
    <t>三原市</t>
    <rPh sb="0" eb="3">
      <t>ミハラシ</t>
    </rPh>
    <phoneticPr fontId="24"/>
  </si>
  <si>
    <t>三原市農業委員会</t>
    <rPh sb="3" eb="5">
      <t>ノウギョウ</t>
    </rPh>
    <rPh sb="5" eb="8">
      <t>イインカイ</t>
    </rPh>
    <phoneticPr fontId="16"/>
  </si>
  <si>
    <t>342050</t>
  </si>
  <si>
    <t>尾道市</t>
    <rPh sb="0" eb="3">
      <t>オノミチシ</t>
    </rPh>
    <phoneticPr fontId="24"/>
  </si>
  <si>
    <t>尾道市農業委員会</t>
    <rPh sb="3" eb="5">
      <t>ノウギョウ</t>
    </rPh>
    <rPh sb="5" eb="8">
      <t>イインカイ</t>
    </rPh>
    <phoneticPr fontId="16"/>
  </si>
  <si>
    <t>342076</t>
  </si>
  <si>
    <t>福山市</t>
    <rPh sb="0" eb="3">
      <t>フクヤマシ</t>
    </rPh>
    <phoneticPr fontId="24"/>
  </si>
  <si>
    <t>福山市農業委員会</t>
    <rPh sb="3" eb="5">
      <t>ノウギョウ</t>
    </rPh>
    <rPh sb="5" eb="8">
      <t>イインカイ</t>
    </rPh>
    <phoneticPr fontId="16"/>
  </si>
  <si>
    <t>342084</t>
  </si>
  <si>
    <t>府中市</t>
    <rPh sb="0" eb="3">
      <t>フチュウシ</t>
    </rPh>
    <phoneticPr fontId="24"/>
  </si>
  <si>
    <t>府中市農業委員会</t>
    <rPh sb="3" eb="5">
      <t>ノウギョウ</t>
    </rPh>
    <rPh sb="5" eb="8">
      <t>イインカイ</t>
    </rPh>
    <phoneticPr fontId="16"/>
  </si>
  <si>
    <t>342092</t>
  </si>
  <si>
    <t>三次市</t>
    <rPh sb="0" eb="3">
      <t>ミヨシシ</t>
    </rPh>
    <phoneticPr fontId="24"/>
  </si>
  <si>
    <t>三次市農業委員会</t>
    <rPh sb="3" eb="5">
      <t>ノウギョウ</t>
    </rPh>
    <rPh sb="5" eb="8">
      <t>イインカイ</t>
    </rPh>
    <phoneticPr fontId="16"/>
  </si>
  <si>
    <t>342106</t>
  </si>
  <si>
    <t>庄原市</t>
    <rPh sb="0" eb="3">
      <t>ショウバラシ</t>
    </rPh>
    <phoneticPr fontId="24"/>
  </si>
  <si>
    <t>庄原市農業委員会</t>
    <rPh sb="3" eb="5">
      <t>ノウギョウ</t>
    </rPh>
    <rPh sb="5" eb="8">
      <t>イインカイ</t>
    </rPh>
    <phoneticPr fontId="16"/>
  </si>
  <si>
    <t>342114</t>
  </si>
  <si>
    <t>大竹市</t>
    <rPh sb="0" eb="3">
      <t>オオタケシ</t>
    </rPh>
    <phoneticPr fontId="24"/>
  </si>
  <si>
    <t>大竹市農業委員会</t>
    <rPh sb="3" eb="5">
      <t>ノウギョウ</t>
    </rPh>
    <rPh sb="5" eb="8">
      <t>イインカイ</t>
    </rPh>
    <phoneticPr fontId="16"/>
  </si>
  <si>
    <t>342122</t>
  </si>
  <si>
    <t>東広島市</t>
    <rPh sb="0" eb="1">
      <t>ヒガシ</t>
    </rPh>
    <rPh sb="1" eb="4">
      <t>ヒロシマシ</t>
    </rPh>
    <phoneticPr fontId="24"/>
  </si>
  <si>
    <t>東広島市農業委員会</t>
    <rPh sb="4" eb="6">
      <t>ノウギョウ</t>
    </rPh>
    <rPh sb="6" eb="9">
      <t>イインカイ</t>
    </rPh>
    <phoneticPr fontId="16"/>
  </si>
  <si>
    <t>342131</t>
  </si>
  <si>
    <t>廿日市市</t>
    <rPh sb="0" eb="4">
      <t>ハツカイチシ</t>
    </rPh>
    <phoneticPr fontId="24"/>
  </si>
  <si>
    <t>廿日市市農業委員会</t>
    <rPh sb="4" eb="6">
      <t>ノウギョウ</t>
    </rPh>
    <rPh sb="6" eb="9">
      <t>イインカイ</t>
    </rPh>
    <phoneticPr fontId="16"/>
  </si>
  <si>
    <t>342149</t>
  </si>
  <si>
    <t>安芸高田市</t>
    <rPh sb="0" eb="2">
      <t>アキ</t>
    </rPh>
    <rPh sb="2" eb="4">
      <t>タカダ</t>
    </rPh>
    <rPh sb="4" eb="5">
      <t>シ</t>
    </rPh>
    <phoneticPr fontId="24"/>
  </si>
  <si>
    <t>安芸高田市農業委員会</t>
    <rPh sb="0" eb="2">
      <t>アキ</t>
    </rPh>
    <rPh sb="2" eb="4">
      <t>タカダ</t>
    </rPh>
    <rPh sb="4" eb="5">
      <t>シ</t>
    </rPh>
    <rPh sb="5" eb="7">
      <t>ノウギョウ</t>
    </rPh>
    <rPh sb="7" eb="10">
      <t>イインカイ</t>
    </rPh>
    <phoneticPr fontId="16"/>
  </si>
  <si>
    <t>342157</t>
  </si>
  <si>
    <t>江田島市</t>
    <rPh sb="0" eb="4">
      <t>エタジマシ</t>
    </rPh>
    <phoneticPr fontId="24"/>
  </si>
  <si>
    <t>江田島市農業委員会</t>
    <rPh sb="0" eb="2">
      <t>エダ</t>
    </rPh>
    <rPh sb="2" eb="3">
      <t>ジマ</t>
    </rPh>
    <rPh sb="3" eb="4">
      <t>シ</t>
    </rPh>
    <rPh sb="4" eb="6">
      <t>ノウギョウ</t>
    </rPh>
    <rPh sb="6" eb="9">
      <t>イインカイ</t>
    </rPh>
    <phoneticPr fontId="16"/>
  </si>
  <si>
    <t>343021</t>
  </si>
  <si>
    <t>府中町</t>
  </si>
  <si>
    <t>343048</t>
  </si>
  <si>
    <t>海田町</t>
  </si>
  <si>
    <t>343072</t>
  </si>
  <si>
    <t>熊野町</t>
    <rPh sb="0" eb="2">
      <t>クマノ</t>
    </rPh>
    <rPh sb="2" eb="3">
      <t>チョウ</t>
    </rPh>
    <phoneticPr fontId="24"/>
  </si>
  <si>
    <t>熊野町農業委員会</t>
    <rPh sb="3" eb="5">
      <t>ノウギョウ</t>
    </rPh>
    <rPh sb="5" eb="8">
      <t>イインカイ</t>
    </rPh>
    <phoneticPr fontId="16"/>
  </si>
  <si>
    <t>343099</t>
  </si>
  <si>
    <t>坂町</t>
  </si>
  <si>
    <t>343684</t>
  </si>
  <si>
    <t>安芸太田町</t>
    <rPh sb="0" eb="2">
      <t>アキ</t>
    </rPh>
    <rPh sb="2" eb="4">
      <t>オオタ</t>
    </rPh>
    <rPh sb="4" eb="5">
      <t>チョウ</t>
    </rPh>
    <phoneticPr fontId="24"/>
  </si>
  <si>
    <t>安芸太田町農業委員会</t>
    <rPh sb="0" eb="2">
      <t>アキ</t>
    </rPh>
    <rPh sb="2" eb="4">
      <t>オオタ</t>
    </rPh>
    <rPh sb="4" eb="5">
      <t>マチ</t>
    </rPh>
    <rPh sb="5" eb="7">
      <t>ノウギョウ</t>
    </rPh>
    <rPh sb="7" eb="10">
      <t>イインカイ</t>
    </rPh>
    <phoneticPr fontId="16"/>
  </si>
  <si>
    <t>343692</t>
  </si>
  <si>
    <t>北広島町</t>
    <rPh sb="0" eb="3">
      <t>キタヒロシマ</t>
    </rPh>
    <rPh sb="3" eb="4">
      <t>チョウ</t>
    </rPh>
    <phoneticPr fontId="24"/>
  </si>
  <si>
    <t>北広島町農業委員会</t>
    <rPh sb="4" eb="6">
      <t>ノウギョウ</t>
    </rPh>
    <rPh sb="6" eb="9">
      <t>イインカイ</t>
    </rPh>
    <phoneticPr fontId="16"/>
  </si>
  <si>
    <t>344311</t>
  </si>
  <si>
    <t>大崎上島町</t>
    <rPh sb="0" eb="2">
      <t>オオサキ</t>
    </rPh>
    <rPh sb="2" eb="5">
      <t>カミシマチョウ</t>
    </rPh>
    <phoneticPr fontId="24"/>
  </si>
  <si>
    <t>大崎上島町農業委員会</t>
    <rPh sb="0" eb="2">
      <t>オオサキ</t>
    </rPh>
    <rPh sb="2" eb="4">
      <t>カミシマ</t>
    </rPh>
    <rPh sb="4" eb="5">
      <t>マチ</t>
    </rPh>
    <rPh sb="5" eb="7">
      <t>ノウギョウ</t>
    </rPh>
    <rPh sb="7" eb="10">
      <t>イインカイ</t>
    </rPh>
    <phoneticPr fontId="16"/>
  </si>
  <si>
    <t>344621</t>
  </si>
  <si>
    <t>世羅町</t>
    <rPh sb="0" eb="2">
      <t>セラ</t>
    </rPh>
    <rPh sb="2" eb="3">
      <t>チョウ</t>
    </rPh>
    <phoneticPr fontId="24"/>
  </si>
  <si>
    <t>世羅町農業委員会</t>
    <rPh sb="3" eb="5">
      <t>ノウギョウ</t>
    </rPh>
    <rPh sb="5" eb="8">
      <t>イインカイ</t>
    </rPh>
    <phoneticPr fontId="16"/>
  </si>
  <si>
    <t>345458</t>
  </si>
  <si>
    <t>神石高原町</t>
    <rPh sb="0" eb="4">
      <t>ジンセキコウゲン</t>
    </rPh>
    <rPh sb="4" eb="5">
      <t>チョウ</t>
    </rPh>
    <phoneticPr fontId="24"/>
  </si>
  <si>
    <t>神石高原町農業委員会</t>
    <rPh sb="0" eb="2">
      <t>ジンセキ</t>
    </rPh>
    <rPh sb="2" eb="4">
      <t>コウゲン</t>
    </rPh>
    <rPh sb="4" eb="5">
      <t>チョウ</t>
    </rPh>
    <rPh sb="5" eb="7">
      <t>ノウギョウ</t>
    </rPh>
    <rPh sb="7" eb="10">
      <t>イインカイ</t>
    </rPh>
    <phoneticPr fontId="16"/>
  </si>
  <si>
    <t>35山口県</t>
  </si>
  <si>
    <t>山口県</t>
    <rPh sb="0" eb="3">
      <t>ヤマグチケン</t>
    </rPh>
    <phoneticPr fontId="2"/>
  </si>
  <si>
    <t>352012</t>
  </si>
  <si>
    <t>下関市</t>
    <rPh sb="0" eb="3">
      <t>シモノセキシ</t>
    </rPh>
    <phoneticPr fontId="24"/>
  </si>
  <si>
    <t>下関市農業委員会</t>
    <rPh sb="3" eb="5">
      <t>ノウギョウ</t>
    </rPh>
    <rPh sb="5" eb="8">
      <t>イインカイ</t>
    </rPh>
    <phoneticPr fontId="16"/>
  </si>
  <si>
    <t>352021</t>
  </si>
  <si>
    <t>宇部市</t>
    <rPh sb="0" eb="3">
      <t>ウベシ</t>
    </rPh>
    <phoneticPr fontId="24"/>
  </si>
  <si>
    <t>宇部市農業委員会</t>
    <rPh sb="3" eb="5">
      <t>ノウギョウ</t>
    </rPh>
    <rPh sb="5" eb="8">
      <t>イインカイ</t>
    </rPh>
    <phoneticPr fontId="16"/>
  </si>
  <si>
    <t>352039</t>
  </si>
  <si>
    <t>山口市</t>
    <rPh sb="0" eb="3">
      <t>ヤマグチシ</t>
    </rPh>
    <phoneticPr fontId="24"/>
  </si>
  <si>
    <t>山口市農業委員会</t>
    <rPh sb="3" eb="5">
      <t>ノウギョウ</t>
    </rPh>
    <rPh sb="5" eb="8">
      <t>イインカイ</t>
    </rPh>
    <phoneticPr fontId="16"/>
  </si>
  <si>
    <t>352047</t>
  </si>
  <si>
    <t>萩市</t>
    <rPh sb="0" eb="2">
      <t>ハギシ</t>
    </rPh>
    <phoneticPr fontId="24"/>
  </si>
  <si>
    <t>萩市農業委員会</t>
    <rPh sb="2" eb="4">
      <t>ノウギョウ</t>
    </rPh>
    <rPh sb="4" eb="7">
      <t>イインカイ</t>
    </rPh>
    <phoneticPr fontId="16"/>
  </si>
  <si>
    <t>352063</t>
  </si>
  <si>
    <t>防府市</t>
    <rPh sb="0" eb="3">
      <t>ホウフシ</t>
    </rPh>
    <phoneticPr fontId="24"/>
  </si>
  <si>
    <t>防府市農業委員会</t>
    <rPh sb="3" eb="5">
      <t>ノウギョウ</t>
    </rPh>
    <rPh sb="5" eb="8">
      <t>イインカイ</t>
    </rPh>
    <phoneticPr fontId="16"/>
  </si>
  <si>
    <t>352071</t>
  </si>
  <si>
    <t>下松市</t>
    <rPh sb="0" eb="2">
      <t>クダマツ</t>
    </rPh>
    <rPh sb="2" eb="3">
      <t>シ</t>
    </rPh>
    <phoneticPr fontId="24"/>
  </si>
  <si>
    <t>下松市農業委員会</t>
    <rPh sb="3" eb="5">
      <t>ノウギョウ</t>
    </rPh>
    <rPh sb="5" eb="8">
      <t>イインカイ</t>
    </rPh>
    <phoneticPr fontId="16"/>
  </si>
  <si>
    <t>352080</t>
  </si>
  <si>
    <t>岩国市</t>
    <rPh sb="0" eb="3">
      <t>イワクニシ</t>
    </rPh>
    <phoneticPr fontId="24"/>
  </si>
  <si>
    <t>岩国市農業委員会</t>
    <rPh sb="3" eb="5">
      <t>ノウギョウ</t>
    </rPh>
    <rPh sb="5" eb="8">
      <t>イインカイ</t>
    </rPh>
    <phoneticPr fontId="16"/>
  </si>
  <si>
    <t>352101</t>
  </si>
  <si>
    <t>光市</t>
    <rPh sb="0" eb="2">
      <t>ヒカリシ</t>
    </rPh>
    <phoneticPr fontId="24"/>
  </si>
  <si>
    <t>光市農業委員会</t>
    <rPh sb="2" eb="4">
      <t>ノウギョウ</t>
    </rPh>
    <rPh sb="4" eb="7">
      <t>イインカイ</t>
    </rPh>
    <phoneticPr fontId="16"/>
  </si>
  <si>
    <t>352110</t>
  </si>
  <si>
    <t>長門市</t>
    <rPh sb="0" eb="3">
      <t>ナガトシ</t>
    </rPh>
    <phoneticPr fontId="24"/>
  </si>
  <si>
    <t>長門市農業委員会</t>
    <rPh sb="3" eb="5">
      <t>ノウギョウ</t>
    </rPh>
    <rPh sb="5" eb="8">
      <t>イインカイ</t>
    </rPh>
    <phoneticPr fontId="16"/>
  </si>
  <si>
    <t>352128</t>
  </si>
  <si>
    <t>柳井市</t>
    <rPh sb="0" eb="3">
      <t>ヤナイシ</t>
    </rPh>
    <phoneticPr fontId="24"/>
  </si>
  <si>
    <t>柳井市農業委員会</t>
    <rPh sb="3" eb="5">
      <t>ノウギョウ</t>
    </rPh>
    <rPh sb="5" eb="8">
      <t>イインカイ</t>
    </rPh>
    <phoneticPr fontId="16"/>
  </si>
  <si>
    <t>352136</t>
  </si>
  <si>
    <t>美祢市</t>
    <rPh sb="0" eb="3">
      <t>ミネシ</t>
    </rPh>
    <phoneticPr fontId="24"/>
  </si>
  <si>
    <t>美祢市農業委員会</t>
    <rPh sb="3" eb="5">
      <t>ノウギョウ</t>
    </rPh>
    <rPh sb="5" eb="8">
      <t>イインカイ</t>
    </rPh>
    <phoneticPr fontId="16"/>
  </si>
  <si>
    <t>352152</t>
  </si>
  <si>
    <t>周南市</t>
    <rPh sb="0" eb="3">
      <t>シュウナンシ</t>
    </rPh>
    <phoneticPr fontId="24"/>
  </si>
  <si>
    <t>周南市農業委員会</t>
    <rPh sb="0" eb="2">
      <t>シュウナン</t>
    </rPh>
    <rPh sb="2" eb="3">
      <t>シ</t>
    </rPh>
    <rPh sb="3" eb="5">
      <t>ノウギョウ</t>
    </rPh>
    <rPh sb="5" eb="8">
      <t>イインカイ</t>
    </rPh>
    <phoneticPr fontId="16"/>
  </si>
  <si>
    <t>352161</t>
  </si>
  <si>
    <t>山陽小野田市</t>
    <rPh sb="0" eb="6">
      <t>サンヨウオノダシ</t>
    </rPh>
    <phoneticPr fontId="24"/>
  </si>
  <si>
    <t>山陽小野田市農業委員会</t>
    <rPh sb="6" eb="8">
      <t>ノウギョウ</t>
    </rPh>
    <rPh sb="8" eb="11">
      <t>イインカイ</t>
    </rPh>
    <phoneticPr fontId="16"/>
  </si>
  <si>
    <t>353051</t>
  </si>
  <si>
    <t>周防大島町</t>
    <rPh sb="0" eb="4">
      <t>スオウオオシマ</t>
    </rPh>
    <rPh sb="4" eb="5">
      <t>チョウ</t>
    </rPh>
    <phoneticPr fontId="24"/>
  </si>
  <si>
    <t>周防大島町農業委員会</t>
    <rPh sb="0" eb="2">
      <t>スオウ</t>
    </rPh>
    <rPh sb="2" eb="5">
      <t>オオシマチョウ</t>
    </rPh>
    <rPh sb="5" eb="7">
      <t>ノウギョウ</t>
    </rPh>
    <rPh sb="7" eb="10">
      <t>イインカイ</t>
    </rPh>
    <phoneticPr fontId="16"/>
  </si>
  <si>
    <t>353213</t>
  </si>
  <si>
    <t>和木町</t>
  </si>
  <si>
    <t>353418</t>
  </si>
  <si>
    <t>上関町</t>
    <rPh sb="0" eb="1">
      <t>カミ</t>
    </rPh>
    <rPh sb="1" eb="3">
      <t>セキチョウ</t>
    </rPh>
    <phoneticPr fontId="24"/>
  </si>
  <si>
    <t>上関町農業委員会</t>
    <rPh sb="3" eb="5">
      <t>ノウギョウ</t>
    </rPh>
    <rPh sb="5" eb="8">
      <t>イインカイ</t>
    </rPh>
    <phoneticPr fontId="16"/>
  </si>
  <si>
    <t>353434</t>
  </si>
  <si>
    <t>田布施町</t>
    <rPh sb="0" eb="3">
      <t>タブセ</t>
    </rPh>
    <rPh sb="3" eb="4">
      <t>チョウ</t>
    </rPh>
    <phoneticPr fontId="24"/>
  </si>
  <si>
    <t>田布施町農業委員会</t>
    <rPh sb="4" eb="6">
      <t>ノウギョウ</t>
    </rPh>
    <rPh sb="6" eb="9">
      <t>イインカイ</t>
    </rPh>
    <phoneticPr fontId="16"/>
  </si>
  <si>
    <t>353442</t>
  </si>
  <si>
    <t>平生町</t>
    <rPh sb="0" eb="1">
      <t>ヒラ</t>
    </rPh>
    <rPh sb="1" eb="2">
      <t>ナマ</t>
    </rPh>
    <rPh sb="2" eb="3">
      <t>マチ</t>
    </rPh>
    <phoneticPr fontId="24"/>
  </si>
  <si>
    <t>平生町農業委員会</t>
    <rPh sb="3" eb="5">
      <t>ノウギョウ</t>
    </rPh>
    <rPh sb="5" eb="8">
      <t>イインカイ</t>
    </rPh>
    <phoneticPr fontId="16"/>
  </si>
  <si>
    <t>355020</t>
  </si>
  <si>
    <t>阿武町</t>
    <rPh sb="0" eb="2">
      <t>アブ</t>
    </rPh>
    <rPh sb="2" eb="3">
      <t>チョウ</t>
    </rPh>
    <phoneticPr fontId="24"/>
  </si>
  <si>
    <t>阿武町農業委員会</t>
    <rPh sb="3" eb="5">
      <t>ノウギョウ</t>
    </rPh>
    <rPh sb="5" eb="8">
      <t>イインカイ</t>
    </rPh>
    <phoneticPr fontId="16"/>
  </si>
  <si>
    <t>36徳島県</t>
  </si>
  <si>
    <t>徳島県</t>
    <rPh sb="0" eb="3">
      <t>トクシマケン</t>
    </rPh>
    <phoneticPr fontId="2"/>
  </si>
  <si>
    <t>362018</t>
  </si>
  <si>
    <t>徳島市</t>
    <rPh sb="0" eb="3">
      <t>トクシマシ</t>
    </rPh>
    <phoneticPr fontId="24"/>
  </si>
  <si>
    <t>徳島市農業委員会</t>
    <rPh sb="3" eb="5">
      <t>ノウギョウ</t>
    </rPh>
    <rPh sb="5" eb="8">
      <t>イインカイ</t>
    </rPh>
    <phoneticPr fontId="16"/>
  </si>
  <si>
    <t>362026</t>
  </si>
  <si>
    <t>鳴門市</t>
    <rPh sb="0" eb="2">
      <t>ナルト</t>
    </rPh>
    <rPh sb="2" eb="3">
      <t>シ</t>
    </rPh>
    <phoneticPr fontId="24"/>
  </si>
  <si>
    <t>鳴門市農業委員会</t>
    <rPh sb="3" eb="5">
      <t>ノウギョウ</t>
    </rPh>
    <rPh sb="5" eb="8">
      <t>イインカイ</t>
    </rPh>
    <phoneticPr fontId="16"/>
  </si>
  <si>
    <t>362034</t>
  </si>
  <si>
    <t>小松島市</t>
    <rPh sb="0" eb="2">
      <t>コマツ</t>
    </rPh>
    <rPh sb="2" eb="3">
      <t>ジマ</t>
    </rPh>
    <rPh sb="3" eb="4">
      <t>シ</t>
    </rPh>
    <phoneticPr fontId="24"/>
  </si>
  <si>
    <t>小松島市農業委員会</t>
    <rPh sb="4" eb="6">
      <t>ノウギョウ</t>
    </rPh>
    <rPh sb="6" eb="9">
      <t>イインカイ</t>
    </rPh>
    <phoneticPr fontId="16"/>
  </si>
  <si>
    <t>362042</t>
  </si>
  <si>
    <t>阿南市</t>
    <rPh sb="0" eb="3">
      <t>アナンシ</t>
    </rPh>
    <phoneticPr fontId="24"/>
  </si>
  <si>
    <t>阿南市農業委員会</t>
    <rPh sb="3" eb="5">
      <t>ノウギョウ</t>
    </rPh>
    <rPh sb="5" eb="8">
      <t>イインカイ</t>
    </rPh>
    <phoneticPr fontId="16"/>
  </si>
  <si>
    <t>362051</t>
  </si>
  <si>
    <t>吉野川市</t>
    <rPh sb="0" eb="2">
      <t>ヨシノ</t>
    </rPh>
    <rPh sb="2" eb="3">
      <t>ガワ</t>
    </rPh>
    <rPh sb="3" eb="4">
      <t>シ</t>
    </rPh>
    <phoneticPr fontId="24"/>
  </si>
  <si>
    <t>吉野川市農業委員会</t>
    <rPh sb="0" eb="2">
      <t>ヨシノ</t>
    </rPh>
    <rPh sb="2" eb="3">
      <t>ガワ</t>
    </rPh>
    <rPh sb="3" eb="4">
      <t>シ</t>
    </rPh>
    <rPh sb="4" eb="6">
      <t>ノウギョウ</t>
    </rPh>
    <rPh sb="6" eb="9">
      <t>イインカイ</t>
    </rPh>
    <phoneticPr fontId="16"/>
  </si>
  <si>
    <t>362069</t>
  </si>
  <si>
    <t>阿波市</t>
    <rPh sb="0" eb="3">
      <t>アワシ</t>
    </rPh>
    <phoneticPr fontId="24"/>
  </si>
  <si>
    <t>阿波市農業委員会</t>
    <rPh sb="3" eb="5">
      <t>ノウギョウ</t>
    </rPh>
    <rPh sb="5" eb="8">
      <t>イインカイ</t>
    </rPh>
    <phoneticPr fontId="16"/>
  </si>
  <si>
    <t>362077</t>
  </si>
  <si>
    <t>美馬市</t>
    <rPh sb="0" eb="3">
      <t>ミマシ</t>
    </rPh>
    <phoneticPr fontId="24"/>
  </si>
  <si>
    <t>美馬市農業委員会</t>
    <rPh sb="3" eb="5">
      <t>ノウギョウ</t>
    </rPh>
    <rPh sb="5" eb="8">
      <t>イインカイ</t>
    </rPh>
    <phoneticPr fontId="16"/>
  </si>
  <si>
    <t>362085</t>
  </si>
  <si>
    <t>三好市</t>
    <rPh sb="0" eb="3">
      <t>ミヨシシ</t>
    </rPh>
    <phoneticPr fontId="24"/>
  </si>
  <si>
    <t>三好市農業委員会</t>
    <rPh sb="3" eb="5">
      <t>ノウギョウ</t>
    </rPh>
    <rPh sb="5" eb="8">
      <t>イインカイ</t>
    </rPh>
    <phoneticPr fontId="16"/>
  </si>
  <si>
    <t>363014</t>
  </si>
  <si>
    <t>勝浦町</t>
    <rPh sb="0" eb="2">
      <t>カツウラ</t>
    </rPh>
    <rPh sb="2" eb="3">
      <t>チョウ</t>
    </rPh>
    <phoneticPr fontId="24"/>
  </si>
  <si>
    <t>勝浦町農業委員会</t>
    <rPh sb="3" eb="5">
      <t>ノウギョウ</t>
    </rPh>
    <rPh sb="5" eb="8">
      <t>イインカイ</t>
    </rPh>
    <phoneticPr fontId="16"/>
  </si>
  <si>
    <t>363022</t>
  </si>
  <si>
    <t>上勝町</t>
    <rPh sb="0" eb="2">
      <t>カミカツ</t>
    </rPh>
    <rPh sb="2" eb="3">
      <t>チョウ</t>
    </rPh>
    <phoneticPr fontId="24"/>
  </si>
  <si>
    <t>上勝町農業委員会</t>
    <rPh sb="3" eb="5">
      <t>ノウギョウ</t>
    </rPh>
    <rPh sb="5" eb="8">
      <t>イインカイ</t>
    </rPh>
    <phoneticPr fontId="16"/>
  </si>
  <si>
    <t>363219</t>
  </si>
  <si>
    <t>佐那河内村</t>
    <rPh sb="0" eb="4">
      <t>サナゴウチ</t>
    </rPh>
    <rPh sb="4" eb="5">
      <t>ムラ</t>
    </rPh>
    <phoneticPr fontId="24"/>
  </si>
  <si>
    <t>佐那河内村農業委員会</t>
    <rPh sb="5" eb="7">
      <t>ノウギョウ</t>
    </rPh>
    <rPh sb="7" eb="10">
      <t>イインカイ</t>
    </rPh>
    <phoneticPr fontId="16"/>
  </si>
  <si>
    <t>363413</t>
  </si>
  <si>
    <t>石井町</t>
    <rPh sb="0" eb="2">
      <t>イシイ</t>
    </rPh>
    <rPh sb="2" eb="3">
      <t>チョウ</t>
    </rPh>
    <phoneticPr fontId="24"/>
  </si>
  <si>
    <t>石井町農業委員会</t>
    <rPh sb="3" eb="5">
      <t>ノウギョウ</t>
    </rPh>
    <rPh sb="5" eb="8">
      <t>イインカイ</t>
    </rPh>
    <phoneticPr fontId="16"/>
  </si>
  <si>
    <t>363421</t>
  </si>
  <si>
    <t>神山町</t>
    <rPh sb="0" eb="1">
      <t>カミ</t>
    </rPh>
    <rPh sb="1" eb="3">
      <t>ヤマチョウ</t>
    </rPh>
    <phoneticPr fontId="24"/>
  </si>
  <si>
    <t>神山町農業委員会</t>
    <rPh sb="3" eb="5">
      <t>ノウギョウ</t>
    </rPh>
    <rPh sb="5" eb="8">
      <t>イインカイ</t>
    </rPh>
    <phoneticPr fontId="16"/>
  </si>
  <si>
    <t>363685</t>
  </si>
  <si>
    <t>那賀町</t>
  </si>
  <si>
    <t>那賀町農業委員会</t>
    <rPh sb="3" eb="5">
      <t>ノウギョウ</t>
    </rPh>
    <rPh sb="5" eb="8">
      <t>イインカイ</t>
    </rPh>
    <phoneticPr fontId="16"/>
  </si>
  <si>
    <t>363839</t>
  </si>
  <si>
    <t>牟岐町</t>
  </si>
  <si>
    <t>牟岐町農業委員会</t>
    <rPh sb="3" eb="5">
      <t>ノウギョウ</t>
    </rPh>
    <rPh sb="5" eb="8">
      <t>イインカイ</t>
    </rPh>
    <phoneticPr fontId="16"/>
  </si>
  <si>
    <t>363871</t>
  </si>
  <si>
    <t>美波町</t>
  </si>
  <si>
    <t>美波町農業委員会</t>
    <rPh sb="3" eb="5">
      <t>ノウギョウ</t>
    </rPh>
    <rPh sb="5" eb="8">
      <t>イインカイ</t>
    </rPh>
    <phoneticPr fontId="16"/>
  </si>
  <si>
    <t>363880</t>
  </si>
  <si>
    <t>海陽町</t>
  </si>
  <si>
    <t>海陽町農業委員会</t>
    <rPh sb="3" eb="5">
      <t>ノウギョウ</t>
    </rPh>
    <rPh sb="5" eb="8">
      <t>イインカイ</t>
    </rPh>
    <phoneticPr fontId="16"/>
  </si>
  <si>
    <t>364011</t>
  </si>
  <si>
    <t>松茂町</t>
  </si>
  <si>
    <t>松茂町農業委員会</t>
    <rPh sb="3" eb="5">
      <t>ノウギョウ</t>
    </rPh>
    <rPh sb="5" eb="8">
      <t>イインカイ</t>
    </rPh>
    <phoneticPr fontId="16"/>
  </si>
  <si>
    <t>364029</t>
  </si>
  <si>
    <t>北島町</t>
  </si>
  <si>
    <t>北島町農業委員会</t>
    <rPh sb="3" eb="5">
      <t>ノウギョウ</t>
    </rPh>
    <rPh sb="5" eb="8">
      <t>イインカイ</t>
    </rPh>
    <phoneticPr fontId="16"/>
  </si>
  <si>
    <t>364037</t>
  </si>
  <si>
    <t>藍住町</t>
  </si>
  <si>
    <t>藍住町農業委員会</t>
    <rPh sb="3" eb="5">
      <t>ノウギョウ</t>
    </rPh>
    <rPh sb="5" eb="8">
      <t>イインカイ</t>
    </rPh>
    <phoneticPr fontId="16"/>
  </si>
  <si>
    <t>364045</t>
  </si>
  <si>
    <t>板野町</t>
  </si>
  <si>
    <t>板野町農業委員会</t>
    <rPh sb="3" eb="5">
      <t>ノウギョウ</t>
    </rPh>
    <rPh sb="5" eb="8">
      <t>イインカイ</t>
    </rPh>
    <phoneticPr fontId="16"/>
  </si>
  <si>
    <t>364053</t>
  </si>
  <si>
    <t>上板町</t>
  </si>
  <si>
    <t>上板町農業委員会</t>
    <rPh sb="3" eb="5">
      <t>ノウギョウ</t>
    </rPh>
    <rPh sb="5" eb="8">
      <t>イインカイ</t>
    </rPh>
    <phoneticPr fontId="16"/>
  </si>
  <si>
    <t>364681</t>
  </si>
  <si>
    <t>つるぎ町</t>
  </si>
  <si>
    <t>つるぎ町農業委員会</t>
    <rPh sb="4" eb="6">
      <t>ノウギョウ</t>
    </rPh>
    <rPh sb="6" eb="9">
      <t>イインカイ</t>
    </rPh>
    <phoneticPr fontId="16"/>
  </si>
  <si>
    <t>364894</t>
  </si>
  <si>
    <t>東みよし町</t>
  </si>
  <si>
    <t>東みよし町農業委員会</t>
    <rPh sb="5" eb="7">
      <t>ノウギョウ</t>
    </rPh>
    <rPh sb="7" eb="10">
      <t>イインカイ</t>
    </rPh>
    <phoneticPr fontId="16"/>
  </si>
  <si>
    <t>37香川県</t>
  </si>
  <si>
    <t>香川県</t>
    <rPh sb="0" eb="3">
      <t>カガワケン</t>
    </rPh>
    <phoneticPr fontId="2"/>
  </si>
  <si>
    <t>372013</t>
  </si>
  <si>
    <t>高松市</t>
    <rPh sb="0" eb="3">
      <t>タカマツシ</t>
    </rPh>
    <phoneticPr fontId="24"/>
  </si>
  <si>
    <t>高松市農業委員会</t>
    <rPh sb="3" eb="5">
      <t>ノウギョウ</t>
    </rPh>
    <rPh sb="5" eb="8">
      <t>イインカイ</t>
    </rPh>
    <phoneticPr fontId="16"/>
  </si>
  <si>
    <t>372021</t>
  </si>
  <si>
    <t>丸亀市</t>
    <rPh sb="0" eb="3">
      <t>マルガメシ</t>
    </rPh>
    <phoneticPr fontId="24"/>
  </si>
  <si>
    <t>丸亀市農業委員会</t>
    <rPh sb="3" eb="5">
      <t>ノウギョウ</t>
    </rPh>
    <rPh sb="5" eb="8">
      <t>イインカイ</t>
    </rPh>
    <phoneticPr fontId="16"/>
  </si>
  <si>
    <t>372030</t>
  </si>
  <si>
    <t>坂出市</t>
    <rPh sb="0" eb="3">
      <t>サカイデシ</t>
    </rPh>
    <phoneticPr fontId="24"/>
  </si>
  <si>
    <t>坂出市農業委員会</t>
    <rPh sb="3" eb="5">
      <t>ノウギョウ</t>
    </rPh>
    <rPh sb="5" eb="8">
      <t>イインカイ</t>
    </rPh>
    <phoneticPr fontId="16"/>
  </si>
  <si>
    <t>372048</t>
  </si>
  <si>
    <t>善通寺市</t>
    <rPh sb="0" eb="4">
      <t>ゼンツウジシ</t>
    </rPh>
    <phoneticPr fontId="24"/>
  </si>
  <si>
    <t>善通寺市農業委員会</t>
    <rPh sb="4" eb="6">
      <t>ノウギョウ</t>
    </rPh>
    <rPh sb="6" eb="9">
      <t>イインカイ</t>
    </rPh>
    <phoneticPr fontId="16"/>
  </si>
  <si>
    <t>372056</t>
  </si>
  <si>
    <t>観音寺市</t>
    <rPh sb="0" eb="4">
      <t>カンオンジシ</t>
    </rPh>
    <phoneticPr fontId="24"/>
  </si>
  <si>
    <t>観音寺市農業委員会</t>
    <rPh sb="4" eb="6">
      <t>ノウギョウ</t>
    </rPh>
    <rPh sb="6" eb="9">
      <t>イインカイ</t>
    </rPh>
    <phoneticPr fontId="16"/>
  </si>
  <si>
    <t>372064</t>
  </si>
  <si>
    <t>さぬき市</t>
    <rPh sb="3" eb="4">
      <t>シ</t>
    </rPh>
    <phoneticPr fontId="24"/>
  </si>
  <si>
    <t>さぬき市農業委員会</t>
    <rPh sb="3" eb="4">
      <t>シ</t>
    </rPh>
    <rPh sb="4" eb="6">
      <t>ノウギョウ</t>
    </rPh>
    <rPh sb="6" eb="9">
      <t>イインカイ</t>
    </rPh>
    <phoneticPr fontId="16"/>
  </si>
  <si>
    <t>372072</t>
  </si>
  <si>
    <t>東かがわ市</t>
    <rPh sb="0" eb="1">
      <t>ヒガシ</t>
    </rPh>
    <rPh sb="4" eb="5">
      <t>シ</t>
    </rPh>
    <phoneticPr fontId="24"/>
  </si>
  <si>
    <t>東かがわ市農業委員会</t>
    <rPh sb="0" eb="1">
      <t>ヒガシ</t>
    </rPh>
    <rPh sb="4" eb="5">
      <t>シ</t>
    </rPh>
    <rPh sb="5" eb="7">
      <t>ノウギョウ</t>
    </rPh>
    <rPh sb="7" eb="10">
      <t>イインカイ</t>
    </rPh>
    <phoneticPr fontId="16"/>
  </si>
  <si>
    <t>372081</t>
  </si>
  <si>
    <t>三豊市</t>
    <rPh sb="0" eb="3">
      <t>ミトヨシ</t>
    </rPh>
    <phoneticPr fontId="24"/>
  </si>
  <si>
    <t>三豊市農業委員会</t>
    <rPh sb="3" eb="5">
      <t>ノウギョウ</t>
    </rPh>
    <rPh sb="5" eb="8">
      <t>イインカイ</t>
    </rPh>
    <phoneticPr fontId="16"/>
  </si>
  <si>
    <t>373222</t>
  </si>
  <si>
    <t>土庄町</t>
    <rPh sb="0" eb="2">
      <t>トノショウ</t>
    </rPh>
    <rPh sb="2" eb="3">
      <t>チョウ</t>
    </rPh>
    <phoneticPr fontId="24"/>
  </si>
  <si>
    <t>土庄町農業委員会</t>
    <rPh sb="3" eb="5">
      <t>ノウギョウ</t>
    </rPh>
    <rPh sb="5" eb="8">
      <t>イインカイ</t>
    </rPh>
    <phoneticPr fontId="16"/>
  </si>
  <si>
    <t>373249</t>
  </si>
  <si>
    <t>小豆島町</t>
    <rPh sb="0" eb="3">
      <t>ショウドシマ</t>
    </rPh>
    <rPh sb="3" eb="4">
      <t>チョウ</t>
    </rPh>
    <phoneticPr fontId="24"/>
  </si>
  <si>
    <t>小豆島町農業委員会</t>
    <rPh sb="4" eb="6">
      <t>ノウギョウ</t>
    </rPh>
    <rPh sb="6" eb="9">
      <t>イインカイ</t>
    </rPh>
    <phoneticPr fontId="16"/>
  </si>
  <si>
    <t>373419</t>
  </si>
  <si>
    <t>三木町</t>
    <rPh sb="0" eb="2">
      <t>ミキ</t>
    </rPh>
    <rPh sb="2" eb="3">
      <t>チョウ</t>
    </rPh>
    <phoneticPr fontId="24"/>
  </si>
  <si>
    <t>三木町農業委員会</t>
    <rPh sb="3" eb="5">
      <t>ノウギョウ</t>
    </rPh>
    <rPh sb="5" eb="8">
      <t>イインカイ</t>
    </rPh>
    <phoneticPr fontId="16"/>
  </si>
  <si>
    <t>373648</t>
  </si>
  <si>
    <t>直島町</t>
    <rPh sb="0" eb="2">
      <t>ナオシマ</t>
    </rPh>
    <rPh sb="2" eb="3">
      <t>チョウ</t>
    </rPh>
    <phoneticPr fontId="24"/>
  </si>
  <si>
    <t>直島町農業委員会</t>
    <rPh sb="3" eb="5">
      <t>ノウギョウ</t>
    </rPh>
    <rPh sb="5" eb="8">
      <t>イインカイ</t>
    </rPh>
    <phoneticPr fontId="16"/>
  </si>
  <si>
    <t>373869</t>
  </si>
  <si>
    <t>宇多津町</t>
    <rPh sb="0" eb="3">
      <t>ウタヅ</t>
    </rPh>
    <rPh sb="3" eb="4">
      <t>チョウ</t>
    </rPh>
    <phoneticPr fontId="24"/>
  </si>
  <si>
    <t>宇多津町農業委員会</t>
    <rPh sb="4" eb="6">
      <t>ノウギョウ</t>
    </rPh>
    <rPh sb="6" eb="9">
      <t>イインカイ</t>
    </rPh>
    <phoneticPr fontId="16"/>
  </si>
  <si>
    <t>373877</t>
  </si>
  <si>
    <t>綾川町</t>
    <rPh sb="0" eb="1">
      <t>アヤ</t>
    </rPh>
    <rPh sb="1" eb="2">
      <t>ガワ</t>
    </rPh>
    <rPh sb="2" eb="3">
      <t>チョウ</t>
    </rPh>
    <phoneticPr fontId="24"/>
  </si>
  <si>
    <t>綾川町農業委員会</t>
    <rPh sb="3" eb="5">
      <t>ノウギョウ</t>
    </rPh>
    <rPh sb="5" eb="8">
      <t>イインカイ</t>
    </rPh>
    <phoneticPr fontId="16"/>
  </si>
  <si>
    <t>374032</t>
  </si>
  <si>
    <t>琴平町</t>
    <rPh sb="0" eb="2">
      <t>コトヒラ</t>
    </rPh>
    <rPh sb="2" eb="3">
      <t>チョウ</t>
    </rPh>
    <phoneticPr fontId="24"/>
  </si>
  <si>
    <t>琴平町農業委員会</t>
    <rPh sb="3" eb="5">
      <t>ノウギョウ</t>
    </rPh>
    <rPh sb="5" eb="8">
      <t>イインカイ</t>
    </rPh>
    <phoneticPr fontId="16"/>
  </si>
  <si>
    <t>374041</t>
  </si>
  <si>
    <t>多度津町</t>
    <rPh sb="0" eb="3">
      <t>タドツ</t>
    </rPh>
    <rPh sb="3" eb="4">
      <t>チョウ</t>
    </rPh>
    <phoneticPr fontId="24"/>
  </si>
  <si>
    <t>多度津町農業委員会</t>
    <rPh sb="4" eb="6">
      <t>ノウギョウ</t>
    </rPh>
    <rPh sb="6" eb="9">
      <t>イインカイ</t>
    </rPh>
    <phoneticPr fontId="16"/>
  </si>
  <si>
    <t>374067</t>
  </si>
  <si>
    <t>まんのう町</t>
    <rPh sb="4" eb="5">
      <t>チョウ</t>
    </rPh>
    <phoneticPr fontId="24"/>
  </si>
  <si>
    <t>まんのう町農業委員会</t>
    <rPh sb="5" eb="7">
      <t>ノウギョウ</t>
    </rPh>
    <rPh sb="7" eb="10">
      <t>イインカイ</t>
    </rPh>
    <phoneticPr fontId="16"/>
  </si>
  <si>
    <t>38愛媛県</t>
  </si>
  <si>
    <t>愛媛県</t>
    <rPh sb="0" eb="3">
      <t>エヒメケン</t>
    </rPh>
    <phoneticPr fontId="2"/>
  </si>
  <si>
    <t>382019</t>
  </si>
  <si>
    <t>松山市</t>
    <rPh sb="0" eb="3">
      <t>マツヤマシ</t>
    </rPh>
    <phoneticPr fontId="24"/>
  </si>
  <si>
    <t>松山市農業委員会</t>
    <rPh sb="3" eb="5">
      <t>ノウギョウ</t>
    </rPh>
    <rPh sb="5" eb="8">
      <t>イインカイ</t>
    </rPh>
    <phoneticPr fontId="16"/>
  </si>
  <si>
    <t>382027</t>
  </si>
  <si>
    <t>今治市</t>
    <rPh sb="0" eb="3">
      <t>イマバリシ</t>
    </rPh>
    <phoneticPr fontId="24"/>
  </si>
  <si>
    <t>今治市農業委員会</t>
    <rPh sb="3" eb="5">
      <t>ノウギョウ</t>
    </rPh>
    <rPh sb="5" eb="8">
      <t>イインカイ</t>
    </rPh>
    <phoneticPr fontId="16"/>
  </si>
  <si>
    <t>382035</t>
  </si>
  <si>
    <t>宇和島市</t>
    <rPh sb="0" eb="4">
      <t>ウワジマシ</t>
    </rPh>
    <phoneticPr fontId="24"/>
  </si>
  <si>
    <t>宇和島市農業委員会</t>
    <rPh sb="4" eb="6">
      <t>ノウギョウ</t>
    </rPh>
    <rPh sb="6" eb="9">
      <t>イインカイ</t>
    </rPh>
    <phoneticPr fontId="16"/>
  </si>
  <si>
    <t>382043</t>
  </si>
  <si>
    <t>八幡浜市</t>
    <rPh sb="0" eb="2">
      <t>ヤハタ</t>
    </rPh>
    <rPh sb="2" eb="3">
      <t>ハマ</t>
    </rPh>
    <rPh sb="3" eb="4">
      <t>シ</t>
    </rPh>
    <phoneticPr fontId="24"/>
  </si>
  <si>
    <t>八幡浜市農業委員会</t>
    <rPh sb="4" eb="6">
      <t>ノウギョウ</t>
    </rPh>
    <rPh sb="6" eb="9">
      <t>イインカイ</t>
    </rPh>
    <phoneticPr fontId="16"/>
  </si>
  <si>
    <t>382051</t>
  </si>
  <si>
    <t>新居浜市</t>
    <rPh sb="0" eb="4">
      <t>ニイハマシ</t>
    </rPh>
    <phoneticPr fontId="24"/>
  </si>
  <si>
    <t>新居浜市農業委員会</t>
    <rPh sb="4" eb="6">
      <t>ノウギョウ</t>
    </rPh>
    <rPh sb="6" eb="9">
      <t>イインカイ</t>
    </rPh>
    <phoneticPr fontId="16"/>
  </si>
  <si>
    <t>382060</t>
  </si>
  <si>
    <t>西条市</t>
    <rPh sb="0" eb="3">
      <t>サイジョウシ</t>
    </rPh>
    <phoneticPr fontId="24"/>
  </si>
  <si>
    <t>西条市農業委員会</t>
    <rPh sb="3" eb="5">
      <t>ノウギョウ</t>
    </rPh>
    <rPh sb="5" eb="8">
      <t>イインカイ</t>
    </rPh>
    <phoneticPr fontId="16"/>
  </si>
  <si>
    <t>382078</t>
  </si>
  <si>
    <t>大洲市</t>
    <rPh sb="0" eb="3">
      <t>オオズシ</t>
    </rPh>
    <phoneticPr fontId="24"/>
  </si>
  <si>
    <t>大洲市農業委員会</t>
    <rPh sb="3" eb="5">
      <t>ノウギョウ</t>
    </rPh>
    <rPh sb="5" eb="8">
      <t>イインカイ</t>
    </rPh>
    <phoneticPr fontId="16"/>
  </si>
  <si>
    <t>382108</t>
  </si>
  <si>
    <t>伊予市</t>
    <rPh sb="0" eb="3">
      <t>イヨシ</t>
    </rPh>
    <phoneticPr fontId="24"/>
  </si>
  <si>
    <t>伊予市農業委員会</t>
    <rPh sb="3" eb="5">
      <t>ノウギョウ</t>
    </rPh>
    <rPh sb="5" eb="8">
      <t>イインカイ</t>
    </rPh>
    <phoneticPr fontId="16"/>
  </si>
  <si>
    <t>382132</t>
  </si>
  <si>
    <t>四国中央市</t>
    <rPh sb="0" eb="5">
      <t>シコクチュウオウシ</t>
    </rPh>
    <phoneticPr fontId="24"/>
  </si>
  <si>
    <t>四国中央市農業委員会</t>
    <rPh sb="0" eb="2">
      <t>シコク</t>
    </rPh>
    <rPh sb="2" eb="4">
      <t>チュウオウ</t>
    </rPh>
    <rPh sb="4" eb="5">
      <t>シ</t>
    </rPh>
    <rPh sb="5" eb="7">
      <t>ノウギョウ</t>
    </rPh>
    <rPh sb="7" eb="10">
      <t>イインカイ</t>
    </rPh>
    <phoneticPr fontId="16"/>
  </si>
  <si>
    <t>382141</t>
  </si>
  <si>
    <t>西予市</t>
    <rPh sb="0" eb="3">
      <t>セイヨシ</t>
    </rPh>
    <phoneticPr fontId="24"/>
  </si>
  <si>
    <t>西予市農業委員会</t>
    <rPh sb="0" eb="1">
      <t>ニシ</t>
    </rPh>
    <rPh sb="1" eb="2">
      <t>ヨ</t>
    </rPh>
    <rPh sb="2" eb="3">
      <t>シ</t>
    </rPh>
    <rPh sb="3" eb="5">
      <t>ノウギョウ</t>
    </rPh>
    <rPh sb="5" eb="8">
      <t>イインカイ</t>
    </rPh>
    <phoneticPr fontId="16"/>
  </si>
  <si>
    <t>382159</t>
  </si>
  <si>
    <t>東温市</t>
    <rPh sb="0" eb="2">
      <t>トウオン</t>
    </rPh>
    <rPh sb="2" eb="3">
      <t>シ</t>
    </rPh>
    <phoneticPr fontId="24"/>
  </si>
  <si>
    <t>東温市農業委員会</t>
    <rPh sb="0" eb="1">
      <t>ヒガシ</t>
    </rPh>
    <rPh sb="1" eb="2">
      <t>オン</t>
    </rPh>
    <rPh sb="2" eb="3">
      <t>シ</t>
    </rPh>
    <rPh sb="3" eb="5">
      <t>ノウギョウ</t>
    </rPh>
    <rPh sb="5" eb="8">
      <t>イインカイ</t>
    </rPh>
    <phoneticPr fontId="16"/>
  </si>
  <si>
    <t>383562</t>
  </si>
  <si>
    <t>上島町</t>
    <rPh sb="0" eb="2">
      <t>ウエシマ</t>
    </rPh>
    <rPh sb="2" eb="3">
      <t>マチ</t>
    </rPh>
    <phoneticPr fontId="24"/>
  </si>
  <si>
    <t>上島町農業委員会</t>
    <rPh sb="0" eb="3">
      <t>カミジマチョウ</t>
    </rPh>
    <rPh sb="3" eb="5">
      <t>ノウギョウ</t>
    </rPh>
    <rPh sb="5" eb="8">
      <t>イインカイ</t>
    </rPh>
    <phoneticPr fontId="16"/>
  </si>
  <si>
    <t>383864</t>
  </si>
  <si>
    <t>久万高原町</t>
    <rPh sb="0" eb="4">
      <t>クマコウゲン</t>
    </rPh>
    <rPh sb="4" eb="5">
      <t>チョウ</t>
    </rPh>
    <phoneticPr fontId="24"/>
  </si>
  <si>
    <t>久万高原町農業委員会</t>
    <rPh sb="0" eb="2">
      <t>クマ</t>
    </rPh>
    <rPh sb="2" eb="4">
      <t>コウゲン</t>
    </rPh>
    <rPh sb="4" eb="5">
      <t>チョウ</t>
    </rPh>
    <rPh sb="5" eb="7">
      <t>ノウギョウ</t>
    </rPh>
    <rPh sb="7" eb="10">
      <t>イインカイ</t>
    </rPh>
    <phoneticPr fontId="16"/>
  </si>
  <si>
    <t>384011</t>
  </si>
  <si>
    <t>松前町</t>
    <rPh sb="0" eb="2">
      <t>マサキ</t>
    </rPh>
    <rPh sb="2" eb="3">
      <t>チョウ</t>
    </rPh>
    <phoneticPr fontId="24"/>
  </si>
  <si>
    <t>松前町農業委員会</t>
    <rPh sb="3" eb="5">
      <t>ノウギョウ</t>
    </rPh>
    <rPh sb="5" eb="8">
      <t>イインカイ</t>
    </rPh>
    <phoneticPr fontId="16"/>
  </si>
  <si>
    <t>384020</t>
  </si>
  <si>
    <t>砥部町</t>
    <rPh sb="0" eb="2">
      <t>トベ</t>
    </rPh>
    <rPh sb="2" eb="3">
      <t>チョウ</t>
    </rPh>
    <phoneticPr fontId="24"/>
  </si>
  <si>
    <t>砥部町農業委員会</t>
    <rPh sb="3" eb="5">
      <t>ノウギョウ</t>
    </rPh>
    <rPh sb="5" eb="8">
      <t>イインカイ</t>
    </rPh>
    <phoneticPr fontId="16"/>
  </si>
  <si>
    <t>384224</t>
  </si>
  <si>
    <t>内子町</t>
    <rPh sb="0" eb="2">
      <t>ウチコ</t>
    </rPh>
    <rPh sb="2" eb="3">
      <t>チョウ</t>
    </rPh>
    <phoneticPr fontId="24"/>
  </si>
  <si>
    <t>内子町農業委員会</t>
    <rPh sb="3" eb="5">
      <t>ノウギョウ</t>
    </rPh>
    <rPh sb="5" eb="8">
      <t>イインカイ</t>
    </rPh>
    <phoneticPr fontId="16"/>
  </si>
  <si>
    <t>384429</t>
  </si>
  <si>
    <t>伊方町</t>
    <rPh sb="0" eb="2">
      <t>イカタ</t>
    </rPh>
    <rPh sb="2" eb="3">
      <t>チョウ</t>
    </rPh>
    <phoneticPr fontId="24"/>
  </si>
  <si>
    <t>伊方町農業委員会</t>
    <rPh sb="3" eb="5">
      <t>ノウギョウ</t>
    </rPh>
    <rPh sb="5" eb="8">
      <t>イインカイ</t>
    </rPh>
    <phoneticPr fontId="16"/>
  </si>
  <si>
    <t>384844</t>
  </si>
  <si>
    <t>松野町</t>
    <rPh sb="0" eb="2">
      <t>マツノ</t>
    </rPh>
    <rPh sb="2" eb="3">
      <t>チョウ</t>
    </rPh>
    <phoneticPr fontId="24"/>
  </si>
  <si>
    <t>松野町農業委員会</t>
    <rPh sb="3" eb="5">
      <t>ノウギョウ</t>
    </rPh>
    <rPh sb="5" eb="8">
      <t>イインカイ</t>
    </rPh>
    <phoneticPr fontId="16"/>
  </si>
  <si>
    <t>384887</t>
  </si>
  <si>
    <t>鬼北町</t>
    <rPh sb="0" eb="2">
      <t>キホク</t>
    </rPh>
    <rPh sb="2" eb="3">
      <t>チョウ</t>
    </rPh>
    <phoneticPr fontId="24"/>
  </si>
  <si>
    <t>鬼北町農業委員会</t>
    <rPh sb="0" eb="1">
      <t>オニ</t>
    </rPh>
    <rPh sb="1" eb="2">
      <t>キタ</t>
    </rPh>
    <rPh sb="2" eb="3">
      <t>マチ</t>
    </rPh>
    <rPh sb="3" eb="5">
      <t>ノウギョウ</t>
    </rPh>
    <rPh sb="5" eb="8">
      <t>イインカイ</t>
    </rPh>
    <phoneticPr fontId="16"/>
  </si>
  <si>
    <t>385069</t>
  </si>
  <si>
    <t>愛南町</t>
    <rPh sb="0" eb="2">
      <t>アイナン</t>
    </rPh>
    <rPh sb="2" eb="3">
      <t>チョウ</t>
    </rPh>
    <phoneticPr fontId="24"/>
  </si>
  <si>
    <t>愛南町農業委員会</t>
    <rPh sb="0" eb="1">
      <t>アイ</t>
    </rPh>
    <rPh sb="1" eb="3">
      <t>ナンチョウ</t>
    </rPh>
    <rPh sb="3" eb="5">
      <t>ノウギョウ</t>
    </rPh>
    <rPh sb="5" eb="8">
      <t>イインカイ</t>
    </rPh>
    <phoneticPr fontId="16"/>
  </si>
  <si>
    <t>39高知県</t>
  </si>
  <si>
    <t>高知県</t>
    <rPh sb="0" eb="3">
      <t>コウチケン</t>
    </rPh>
    <phoneticPr fontId="2"/>
  </si>
  <si>
    <t>392014</t>
  </si>
  <si>
    <t>高知市</t>
    <rPh sb="0" eb="3">
      <t>コウチシ</t>
    </rPh>
    <phoneticPr fontId="24"/>
  </si>
  <si>
    <t>高知市農業委員会</t>
    <rPh sb="3" eb="5">
      <t>ノウギョウ</t>
    </rPh>
    <rPh sb="5" eb="8">
      <t>イインカイ</t>
    </rPh>
    <phoneticPr fontId="16"/>
  </si>
  <si>
    <t>392022</t>
  </si>
  <si>
    <t>室戸市</t>
    <rPh sb="0" eb="3">
      <t>ムロトシ</t>
    </rPh>
    <phoneticPr fontId="24"/>
  </si>
  <si>
    <t>室戸市農業委員会</t>
    <rPh sb="3" eb="5">
      <t>ノウギョウ</t>
    </rPh>
    <rPh sb="5" eb="8">
      <t>イインカイ</t>
    </rPh>
    <phoneticPr fontId="16"/>
  </si>
  <si>
    <t>392031</t>
  </si>
  <si>
    <t>安芸市</t>
    <rPh sb="0" eb="3">
      <t>アキシ</t>
    </rPh>
    <phoneticPr fontId="24"/>
  </si>
  <si>
    <t>安芸市農業委員会</t>
    <rPh sb="3" eb="5">
      <t>ノウギョウ</t>
    </rPh>
    <rPh sb="5" eb="8">
      <t>イインカイ</t>
    </rPh>
    <phoneticPr fontId="16"/>
  </si>
  <si>
    <t>392049</t>
  </si>
  <si>
    <t>南国市</t>
    <rPh sb="0" eb="2">
      <t>ナンゴク</t>
    </rPh>
    <rPh sb="2" eb="3">
      <t>シ</t>
    </rPh>
    <phoneticPr fontId="24"/>
  </si>
  <si>
    <t>南国市農業委員会</t>
    <rPh sb="3" eb="5">
      <t>ノウギョウ</t>
    </rPh>
    <rPh sb="5" eb="8">
      <t>イインカイ</t>
    </rPh>
    <phoneticPr fontId="16"/>
  </si>
  <si>
    <t>392057</t>
  </si>
  <si>
    <t>土佐市</t>
    <rPh sb="0" eb="3">
      <t>トサシ</t>
    </rPh>
    <phoneticPr fontId="24"/>
  </si>
  <si>
    <t>土佐市農業委員会</t>
    <rPh sb="3" eb="5">
      <t>ノウギョウ</t>
    </rPh>
    <rPh sb="5" eb="8">
      <t>イインカイ</t>
    </rPh>
    <phoneticPr fontId="16"/>
  </si>
  <si>
    <t>392065</t>
  </si>
  <si>
    <t>須崎市</t>
    <rPh sb="0" eb="2">
      <t>スサキ</t>
    </rPh>
    <rPh sb="2" eb="3">
      <t>シ</t>
    </rPh>
    <phoneticPr fontId="24"/>
  </si>
  <si>
    <t>須崎市農業委員会</t>
    <rPh sb="3" eb="5">
      <t>ノウギョウ</t>
    </rPh>
    <rPh sb="5" eb="8">
      <t>イインカイ</t>
    </rPh>
    <phoneticPr fontId="16"/>
  </si>
  <si>
    <t>392081</t>
  </si>
  <si>
    <t>宿毛市</t>
    <rPh sb="0" eb="3">
      <t>スクモシ</t>
    </rPh>
    <phoneticPr fontId="24"/>
  </si>
  <si>
    <t>宿毛市農業委員会</t>
    <rPh sb="3" eb="5">
      <t>ノウギョウ</t>
    </rPh>
    <rPh sb="5" eb="8">
      <t>イインカイ</t>
    </rPh>
    <phoneticPr fontId="16"/>
  </si>
  <si>
    <t>392090</t>
  </si>
  <si>
    <t>土佐清水市</t>
    <rPh sb="0" eb="5">
      <t>トサシミズシ</t>
    </rPh>
    <phoneticPr fontId="24"/>
  </si>
  <si>
    <t>土佐清水市農業委員会</t>
    <rPh sb="5" eb="7">
      <t>ノウギョウ</t>
    </rPh>
    <rPh sb="7" eb="10">
      <t>イインカイ</t>
    </rPh>
    <phoneticPr fontId="16"/>
  </si>
  <si>
    <t>392103</t>
  </si>
  <si>
    <t>四万十市</t>
    <rPh sb="0" eb="4">
      <t>シマントシ</t>
    </rPh>
    <phoneticPr fontId="24"/>
  </si>
  <si>
    <t>四万十市農業委員会</t>
    <rPh sb="4" eb="6">
      <t>ノウギョウ</t>
    </rPh>
    <rPh sb="6" eb="9">
      <t>イインカイ</t>
    </rPh>
    <phoneticPr fontId="16"/>
  </si>
  <si>
    <t>392111</t>
  </si>
  <si>
    <t>香南市</t>
    <rPh sb="0" eb="3">
      <t>コウナンシ</t>
    </rPh>
    <phoneticPr fontId="24"/>
  </si>
  <si>
    <t>香南市農業委員会</t>
    <rPh sb="3" eb="5">
      <t>ノウギョウ</t>
    </rPh>
    <rPh sb="5" eb="8">
      <t>イインカイ</t>
    </rPh>
    <phoneticPr fontId="16"/>
  </si>
  <si>
    <t>392120</t>
  </si>
  <si>
    <t>香美市</t>
    <rPh sb="0" eb="3">
      <t>カミシ</t>
    </rPh>
    <phoneticPr fontId="24"/>
  </si>
  <si>
    <t>香美市農業委員会</t>
    <rPh sb="3" eb="5">
      <t>ノウギョウ</t>
    </rPh>
    <rPh sb="5" eb="8">
      <t>イインカイ</t>
    </rPh>
    <phoneticPr fontId="16"/>
  </si>
  <si>
    <t>393011</t>
  </si>
  <si>
    <t>東洋町</t>
    <rPh sb="0" eb="2">
      <t>トウヨウ</t>
    </rPh>
    <rPh sb="2" eb="3">
      <t>チョウ</t>
    </rPh>
    <phoneticPr fontId="24"/>
  </si>
  <si>
    <t>東洋町農業委員会</t>
    <rPh sb="3" eb="5">
      <t>ノウギョウ</t>
    </rPh>
    <rPh sb="5" eb="8">
      <t>イインカイ</t>
    </rPh>
    <phoneticPr fontId="16"/>
  </si>
  <si>
    <t>393029</t>
  </si>
  <si>
    <t>奈半利町</t>
    <rPh sb="0" eb="3">
      <t>ナハリ</t>
    </rPh>
    <rPh sb="3" eb="4">
      <t>チョウ</t>
    </rPh>
    <phoneticPr fontId="24"/>
  </si>
  <si>
    <t>奈半利町農業委員会</t>
    <rPh sb="4" eb="6">
      <t>ノウギョウ</t>
    </rPh>
    <rPh sb="6" eb="9">
      <t>イインカイ</t>
    </rPh>
    <phoneticPr fontId="16"/>
  </si>
  <si>
    <t>393037</t>
  </si>
  <si>
    <t>田野町</t>
    <rPh sb="0" eb="2">
      <t>タノ</t>
    </rPh>
    <rPh sb="2" eb="3">
      <t>チョウ</t>
    </rPh>
    <phoneticPr fontId="24"/>
  </si>
  <si>
    <t>田野町農業委員会</t>
    <rPh sb="3" eb="5">
      <t>ノウギョウ</t>
    </rPh>
    <rPh sb="5" eb="8">
      <t>イインカイ</t>
    </rPh>
    <phoneticPr fontId="16"/>
  </si>
  <si>
    <t>393045</t>
  </si>
  <si>
    <t>安田町</t>
    <rPh sb="0" eb="2">
      <t>ヤスダ</t>
    </rPh>
    <rPh sb="2" eb="3">
      <t>チョウ</t>
    </rPh>
    <phoneticPr fontId="24"/>
  </si>
  <si>
    <t>安田町農業委員会</t>
    <rPh sb="3" eb="5">
      <t>ノウギョウ</t>
    </rPh>
    <rPh sb="5" eb="8">
      <t>イインカイ</t>
    </rPh>
    <phoneticPr fontId="16"/>
  </si>
  <si>
    <t>393053</t>
  </si>
  <si>
    <t>北川村</t>
    <rPh sb="0" eb="2">
      <t>キタガワ</t>
    </rPh>
    <rPh sb="2" eb="3">
      <t>ムラ</t>
    </rPh>
    <phoneticPr fontId="24"/>
  </si>
  <si>
    <t>北川村農業委員会</t>
    <rPh sb="3" eb="5">
      <t>ノウギョウ</t>
    </rPh>
    <rPh sb="5" eb="8">
      <t>イインカイ</t>
    </rPh>
    <phoneticPr fontId="16"/>
  </si>
  <si>
    <t>393061</t>
  </si>
  <si>
    <t>馬路村</t>
    <rPh sb="0" eb="2">
      <t>ウマジ</t>
    </rPh>
    <rPh sb="2" eb="3">
      <t>ムラ</t>
    </rPh>
    <phoneticPr fontId="24"/>
  </si>
  <si>
    <t>馬路村農業委員会</t>
    <rPh sb="3" eb="5">
      <t>ノウギョウ</t>
    </rPh>
    <rPh sb="5" eb="8">
      <t>イインカイ</t>
    </rPh>
    <phoneticPr fontId="16"/>
  </si>
  <si>
    <t>393070</t>
  </si>
  <si>
    <t>芸西村</t>
    <rPh sb="0" eb="2">
      <t>ゲイセイ</t>
    </rPh>
    <rPh sb="2" eb="3">
      <t>ムラ</t>
    </rPh>
    <phoneticPr fontId="24"/>
  </si>
  <si>
    <t>芸西村農業委員会</t>
    <rPh sb="3" eb="5">
      <t>ノウギョウ</t>
    </rPh>
    <rPh sb="5" eb="8">
      <t>イインカイ</t>
    </rPh>
    <phoneticPr fontId="16"/>
  </si>
  <si>
    <t>393410</t>
  </si>
  <si>
    <t>本山町</t>
    <rPh sb="0" eb="2">
      <t>モトヤマ</t>
    </rPh>
    <rPh sb="2" eb="3">
      <t>チョウ</t>
    </rPh>
    <phoneticPr fontId="24"/>
  </si>
  <si>
    <t>本山町農業委員会</t>
    <rPh sb="3" eb="5">
      <t>ノウギョウ</t>
    </rPh>
    <rPh sb="5" eb="8">
      <t>イインカイ</t>
    </rPh>
    <phoneticPr fontId="16"/>
  </si>
  <si>
    <t>393444</t>
  </si>
  <si>
    <t>大豊町</t>
    <rPh sb="0" eb="2">
      <t>オオトヨ</t>
    </rPh>
    <rPh sb="2" eb="3">
      <t>チョウ</t>
    </rPh>
    <phoneticPr fontId="24"/>
  </si>
  <si>
    <t>大豊町農業委員会</t>
    <rPh sb="3" eb="5">
      <t>ノウギョウ</t>
    </rPh>
    <rPh sb="5" eb="8">
      <t>イインカイ</t>
    </rPh>
    <phoneticPr fontId="16"/>
  </si>
  <si>
    <t>393631</t>
  </si>
  <si>
    <t>土佐町</t>
    <rPh sb="0" eb="2">
      <t>トサ</t>
    </rPh>
    <rPh sb="2" eb="3">
      <t>チョウ</t>
    </rPh>
    <phoneticPr fontId="24"/>
  </si>
  <si>
    <t>土佐町農業委員会</t>
    <rPh sb="3" eb="5">
      <t>ノウギョウ</t>
    </rPh>
    <rPh sb="5" eb="8">
      <t>イインカイ</t>
    </rPh>
    <phoneticPr fontId="16"/>
  </si>
  <si>
    <t>393649</t>
  </si>
  <si>
    <t>大川村</t>
  </si>
  <si>
    <t>393860</t>
  </si>
  <si>
    <t>いの町</t>
    <rPh sb="2" eb="3">
      <t>チョウ</t>
    </rPh>
    <phoneticPr fontId="24"/>
  </si>
  <si>
    <t>いの町農業委員会</t>
    <rPh sb="2" eb="3">
      <t>マチ</t>
    </rPh>
    <rPh sb="3" eb="5">
      <t>ノウギョウ</t>
    </rPh>
    <rPh sb="5" eb="8">
      <t>イインカイ</t>
    </rPh>
    <phoneticPr fontId="16"/>
  </si>
  <si>
    <t>393878</t>
  </si>
  <si>
    <t>仁淀川町</t>
    <rPh sb="0" eb="1">
      <t>ニ</t>
    </rPh>
    <rPh sb="1" eb="4">
      <t>ヨドガワチョウ</t>
    </rPh>
    <phoneticPr fontId="24"/>
  </si>
  <si>
    <t>仁淀川町農業委員会</t>
    <rPh sb="4" eb="6">
      <t>ノウギョウ</t>
    </rPh>
    <rPh sb="6" eb="9">
      <t>イインカイ</t>
    </rPh>
    <phoneticPr fontId="16"/>
  </si>
  <si>
    <t>394017</t>
  </si>
  <si>
    <t>中土佐町</t>
    <rPh sb="0" eb="1">
      <t>ナカ</t>
    </rPh>
    <rPh sb="1" eb="3">
      <t>トサ</t>
    </rPh>
    <rPh sb="3" eb="4">
      <t>チョウ</t>
    </rPh>
    <phoneticPr fontId="24"/>
  </si>
  <si>
    <t>中土佐町農業委員会</t>
    <rPh sb="4" eb="6">
      <t>ノウギョウ</t>
    </rPh>
    <rPh sb="6" eb="9">
      <t>イインカイ</t>
    </rPh>
    <phoneticPr fontId="16"/>
  </si>
  <si>
    <t>394025</t>
  </si>
  <si>
    <t>佐川町</t>
    <rPh sb="0" eb="2">
      <t>サカワ</t>
    </rPh>
    <rPh sb="2" eb="3">
      <t>チョウ</t>
    </rPh>
    <phoneticPr fontId="24"/>
  </si>
  <si>
    <t>佐川町農業委員会</t>
    <rPh sb="3" eb="5">
      <t>ノウギョウ</t>
    </rPh>
    <rPh sb="5" eb="8">
      <t>イインカイ</t>
    </rPh>
    <phoneticPr fontId="16"/>
  </si>
  <si>
    <t>394033</t>
  </si>
  <si>
    <t>越知町</t>
    <rPh sb="0" eb="2">
      <t>オチ</t>
    </rPh>
    <rPh sb="2" eb="3">
      <t>チョウ</t>
    </rPh>
    <phoneticPr fontId="24"/>
  </si>
  <si>
    <t>越知町農業委員会</t>
    <rPh sb="3" eb="5">
      <t>ノウギョウ</t>
    </rPh>
    <rPh sb="5" eb="8">
      <t>イインカイ</t>
    </rPh>
    <phoneticPr fontId="16"/>
  </si>
  <si>
    <t>394050</t>
  </si>
  <si>
    <t>檮原町</t>
  </si>
  <si>
    <t>梼原町農業委員会</t>
    <rPh sb="0" eb="2">
      <t>ユスハラ</t>
    </rPh>
    <rPh sb="3" eb="5">
      <t>ノウギョウ</t>
    </rPh>
    <rPh sb="5" eb="8">
      <t>イインカイ</t>
    </rPh>
    <phoneticPr fontId="16"/>
  </si>
  <si>
    <t>394106</t>
  </si>
  <si>
    <t>日高村</t>
    <rPh sb="0" eb="2">
      <t>ヒダカ</t>
    </rPh>
    <rPh sb="2" eb="3">
      <t>ムラ</t>
    </rPh>
    <phoneticPr fontId="24"/>
  </si>
  <si>
    <t>日高村農業委員会</t>
    <rPh sb="3" eb="5">
      <t>ノウギョウ</t>
    </rPh>
    <rPh sb="5" eb="8">
      <t>イインカイ</t>
    </rPh>
    <phoneticPr fontId="16"/>
  </si>
  <si>
    <t>394114</t>
  </si>
  <si>
    <t>津野町</t>
    <rPh sb="0" eb="2">
      <t>ツノ</t>
    </rPh>
    <rPh sb="2" eb="3">
      <t>チョウ</t>
    </rPh>
    <phoneticPr fontId="24"/>
  </si>
  <si>
    <t>津野町農業委員会</t>
    <rPh sb="3" eb="5">
      <t>ノウギョウ</t>
    </rPh>
    <rPh sb="5" eb="8">
      <t>イインカイ</t>
    </rPh>
    <phoneticPr fontId="16"/>
  </si>
  <si>
    <t>394122</t>
  </si>
  <si>
    <t>四万十町</t>
    <rPh sb="0" eb="3">
      <t>シマント</t>
    </rPh>
    <rPh sb="3" eb="4">
      <t>マチ</t>
    </rPh>
    <phoneticPr fontId="24"/>
  </si>
  <si>
    <t>四万十町農業委員会</t>
    <rPh sb="4" eb="6">
      <t>ノウギョウ</t>
    </rPh>
    <rPh sb="6" eb="9">
      <t>イインカイ</t>
    </rPh>
    <phoneticPr fontId="16"/>
  </si>
  <si>
    <t>394246</t>
  </si>
  <si>
    <t>大月町</t>
    <rPh sb="0" eb="2">
      <t>オオツキ</t>
    </rPh>
    <rPh sb="2" eb="3">
      <t>チョウ</t>
    </rPh>
    <phoneticPr fontId="24"/>
  </si>
  <si>
    <t>大月町農業委員会</t>
    <rPh sb="3" eb="5">
      <t>ノウギョウ</t>
    </rPh>
    <rPh sb="5" eb="8">
      <t>イインカイ</t>
    </rPh>
    <phoneticPr fontId="16"/>
  </si>
  <si>
    <t>394271</t>
  </si>
  <si>
    <t>三原村</t>
    <rPh sb="0" eb="2">
      <t>ミハラ</t>
    </rPh>
    <rPh sb="2" eb="3">
      <t>ムラ</t>
    </rPh>
    <phoneticPr fontId="24"/>
  </si>
  <si>
    <t>三原村農業委員会</t>
    <rPh sb="3" eb="5">
      <t>ノウギョウ</t>
    </rPh>
    <rPh sb="5" eb="8">
      <t>イインカイ</t>
    </rPh>
    <phoneticPr fontId="16"/>
  </si>
  <si>
    <t>394289</t>
  </si>
  <si>
    <t>黒潮町</t>
    <rPh sb="0" eb="2">
      <t>クロシオ</t>
    </rPh>
    <rPh sb="2" eb="3">
      <t>チョウ</t>
    </rPh>
    <phoneticPr fontId="24"/>
  </si>
  <si>
    <t>黒潮町農業委員会</t>
    <rPh sb="3" eb="5">
      <t>ノウギョウ</t>
    </rPh>
    <rPh sb="5" eb="8">
      <t>イインカイ</t>
    </rPh>
    <phoneticPr fontId="16"/>
  </si>
  <si>
    <t>40福岡県</t>
  </si>
  <si>
    <t>福岡県</t>
    <rPh sb="0" eb="3">
      <t>フクオカケン</t>
    </rPh>
    <phoneticPr fontId="2"/>
  </si>
  <si>
    <t>4010051</t>
  </si>
  <si>
    <t>北九州市</t>
    <rPh sb="0" eb="4">
      <t>キタキュウシュウシ</t>
    </rPh>
    <phoneticPr fontId="24"/>
  </si>
  <si>
    <t>北九州市東部農業委員会</t>
  </si>
  <si>
    <t>4010052</t>
  </si>
  <si>
    <t>北九州市西部農業委員会</t>
  </si>
  <si>
    <t>401307</t>
  </si>
  <si>
    <t>福岡市</t>
    <rPh sb="0" eb="3">
      <t>フクオカシ</t>
    </rPh>
    <phoneticPr fontId="24"/>
  </si>
  <si>
    <t>福岡市農業委員会</t>
    <rPh sb="3" eb="5">
      <t>ノウギョウ</t>
    </rPh>
    <rPh sb="5" eb="8">
      <t>イインカイ</t>
    </rPh>
    <phoneticPr fontId="25"/>
  </si>
  <si>
    <t>402028</t>
  </si>
  <si>
    <t>大牟田市</t>
    <rPh sb="0" eb="4">
      <t>オオムタシ</t>
    </rPh>
    <phoneticPr fontId="24"/>
  </si>
  <si>
    <t>大牟田市農業委員会</t>
  </si>
  <si>
    <t>402036</t>
  </si>
  <si>
    <t>久留米市</t>
    <rPh sb="0" eb="4">
      <t>クルメシ</t>
    </rPh>
    <phoneticPr fontId="24"/>
  </si>
  <si>
    <t>久留米市農業委員会</t>
  </si>
  <si>
    <t>402044</t>
  </si>
  <si>
    <t>直方市</t>
    <rPh sb="0" eb="3">
      <t>ノオガタシ</t>
    </rPh>
    <phoneticPr fontId="24"/>
  </si>
  <si>
    <t>直方市農業委員会</t>
  </si>
  <si>
    <t>402052</t>
  </si>
  <si>
    <t>飯塚市</t>
    <rPh sb="0" eb="3">
      <t>イイヅカシ</t>
    </rPh>
    <phoneticPr fontId="24"/>
  </si>
  <si>
    <t>飯塚市農業委員会</t>
  </si>
  <si>
    <t>402061</t>
  </si>
  <si>
    <t>田川市</t>
    <rPh sb="0" eb="3">
      <t>タガワシ</t>
    </rPh>
    <phoneticPr fontId="24"/>
  </si>
  <si>
    <t>田川市農業委員会</t>
  </si>
  <si>
    <t>402079</t>
  </si>
  <si>
    <t>柳川市</t>
    <rPh sb="0" eb="3">
      <t>ヤナガワシ</t>
    </rPh>
    <phoneticPr fontId="24"/>
  </si>
  <si>
    <t>柳川市農業委員会</t>
  </si>
  <si>
    <t>402109</t>
  </si>
  <si>
    <t>八女市</t>
    <rPh sb="0" eb="3">
      <t>ヤメシ</t>
    </rPh>
    <phoneticPr fontId="24"/>
  </si>
  <si>
    <t>八女市農業委員会</t>
  </si>
  <si>
    <t>402117</t>
  </si>
  <si>
    <t>筑後市</t>
    <rPh sb="0" eb="3">
      <t>チクゴシ</t>
    </rPh>
    <phoneticPr fontId="24"/>
  </si>
  <si>
    <t>筑後市農業委員会</t>
  </si>
  <si>
    <t>402125</t>
  </si>
  <si>
    <t>大川市</t>
    <rPh sb="0" eb="2">
      <t>オオカワ</t>
    </rPh>
    <rPh sb="2" eb="3">
      <t>シ</t>
    </rPh>
    <phoneticPr fontId="24"/>
  </si>
  <si>
    <t>大川市農業委員会</t>
  </si>
  <si>
    <t>402133</t>
  </si>
  <si>
    <t>行橋市</t>
    <rPh sb="0" eb="3">
      <t>ユクハシシ</t>
    </rPh>
    <phoneticPr fontId="24"/>
  </si>
  <si>
    <t>行橋市農業委員会</t>
  </si>
  <si>
    <t>402141</t>
  </si>
  <si>
    <t>豊前市</t>
    <rPh sb="0" eb="3">
      <t>ブゼンシ</t>
    </rPh>
    <phoneticPr fontId="24"/>
  </si>
  <si>
    <t>豊前市農業委員会</t>
  </si>
  <si>
    <t>402150</t>
  </si>
  <si>
    <t>中間市</t>
    <rPh sb="0" eb="3">
      <t>ナカマシ</t>
    </rPh>
    <phoneticPr fontId="24"/>
  </si>
  <si>
    <t>中間市農業委員会</t>
    <rPh sb="0" eb="3">
      <t>ナカマシ</t>
    </rPh>
    <rPh sb="3" eb="5">
      <t>ノウギョウ</t>
    </rPh>
    <rPh sb="5" eb="8">
      <t>イインカイ</t>
    </rPh>
    <phoneticPr fontId="25"/>
  </si>
  <si>
    <t>402168</t>
  </si>
  <si>
    <t>小郡市</t>
    <rPh sb="0" eb="3">
      <t>オゴオリシ</t>
    </rPh>
    <phoneticPr fontId="24"/>
  </si>
  <si>
    <t>小郡市農業委員会</t>
  </si>
  <si>
    <t>402176</t>
  </si>
  <si>
    <t>筑紫野市</t>
    <rPh sb="0" eb="4">
      <t>チクシノシ</t>
    </rPh>
    <phoneticPr fontId="24"/>
  </si>
  <si>
    <t>筑紫野市農業委員会</t>
    <rPh sb="4" eb="6">
      <t>ノウギョウ</t>
    </rPh>
    <rPh sb="6" eb="9">
      <t>イインカイ</t>
    </rPh>
    <phoneticPr fontId="25"/>
  </si>
  <si>
    <t>402184</t>
  </si>
  <si>
    <t>春日市</t>
    <rPh sb="0" eb="3">
      <t>カスガシ</t>
    </rPh>
    <phoneticPr fontId="24"/>
  </si>
  <si>
    <t>春日市農業委員会</t>
    <rPh sb="3" eb="5">
      <t>ノウギョウ</t>
    </rPh>
    <rPh sb="5" eb="8">
      <t>イインカイ</t>
    </rPh>
    <phoneticPr fontId="25"/>
  </si>
  <si>
    <t>402192</t>
  </si>
  <si>
    <t>大野城市</t>
    <rPh sb="0" eb="4">
      <t>オオノジョウシ</t>
    </rPh>
    <phoneticPr fontId="24"/>
  </si>
  <si>
    <t>大野城市農業委員会</t>
    <rPh sb="4" eb="6">
      <t>ノウギョウ</t>
    </rPh>
    <rPh sb="6" eb="9">
      <t>イインカイ</t>
    </rPh>
    <phoneticPr fontId="25"/>
  </si>
  <si>
    <t>402206</t>
  </si>
  <si>
    <t>宗像市</t>
    <rPh sb="0" eb="3">
      <t>ムナカタシ</t>
    </rPh>
    <phoneticPr fontId="24"/>
  </si>
  <si>
    <t>宗像市農業委員会</t>
  </si>
  <si>
    <t>402214</t>
  </si>
  <si>
    <t>太宰府市</t>
    <rPh sb="0" eb="4">
      <t>ダザイフシ</t>
    </rPh>
    <phoneticPr fontId="24"/>
  </si>
  <si>
    <t>太宰府市農業委員会</t>
  </si>
  <si>
    <t>402231</t>
  </si>
  <si>
    <t>古賀市</t>
    <rPh sb="0" eb="3">
      <t>コガシ</t>
    </rPh>
    <phoneticPr fontId="24"/>
  </si>
  <si>
    <t>古賀市農業委員会</t>
  </si>
  <si>
    <t>402249</t>
  </si>
  <si>
    <t>福津市</t>
    <rPh sb="0" eb="3">
      <t>フクツシ</t>
    </rPh>
    <phoneticPr fontId="24"/>
  </si>
  <si>
    <t>福津市農業委員会</t>
  </si>
  <si>
    <t>402257</t>
  </si>
  <si>
    <t>うきは市</t>
    <rPh sb="3" eb="4">
      <t>シ</t>
    </rPh>
    <phoneticPr fontId="24"/>
  </si>
  <si>
    <t>うきは市農業委員会</t>
  </si>
  <si>
    <t>402265</t>
  </si>
  <si>
    <t>宮若市</t>
    <rPh sb="0" eb="3">
      <t>ミヤワカシ</t>
    </rPh>
    <phoneticPr fontId="24"/>
  </si>
  <si>
    <t>宮若市農業委員会</t>
  </si>
  <si>
    <t>402273</t>
  </si>
  <si>
    <t>嘉麻市</t>
    <rPh sb="0" eb="3">
      <t>カマシ</t>
    </rPh>
    <phoneticPr fontId="24"/>
  </si>
  <si>
    <t>嘉麻市農業委員会</t>
  </si>
  <si>
    <t>402281</t>
  </si>
  <si>
    <t>朝倉市</t>
    <rPh sb="0" eb="3">
      <t>アサクラシ</t>
    </rPh>
    <phoneticPr fontId="24"/>
  </si>
  <si>
    <t>朝倉市農業委員会</t>
  </si>
  <si>
    <t>402290</t>
  </si>
  <si>
    <t>みやま市</t>
    <rPh sb="3" eb="4">
      <t>シ</t>
    </rPh>
    <phoneticPr fontId="24"/>
  </si>
  <si>
    <t>みやま市農業委員会</t>
  </si>
  <si>
    <t>402303</t>
  </si>
  <si>
    <t>糸島市</t>
    <rPh sb="0" eb="3">
      <t>イトシマシ</t>
    </rPh>
    <phoneticPr fontId="24"/>
  </si>
  <si>
    <t>糸島市農業委員会</t>
  </si>
  <si>
    <t>402311</t>
  </si>
  <si>
    <t>那珂川市</t>
    <rPh sb="0" eb="3">
      <t>ナカガワ</t>
    </rPh>
    <rPh sb="3" eb="4">
      <t>シ</t>
    </rPh>
    <phoneticPr fontId="24"/>
  </si>
  <si>
    <t>那珂川市農業委員会</t>
    <rPh sb="3" eb="4">
      <t>シ</t>
    </rPh>
    <phoneticPr fontId="1"/>
  </si>
  <si>
    <t>403415</t>
  </si>
  <si>
    <t>宇美町</t>
    <rPh sb="0" eb="3">
      <t>ウミマチ</t>
    </rPh>
    <phoneticPr fontId="24"/>
  </si>
  <si>
    <t>宇美町農業委員会</t>
  </si>
  <si>
    <t>403423</t>
  </si>
  <si>
    <t>篠栗町</t>
    <rPh sb="0" eb="3">
      <t>ササグリマチ</t>
    </rPh>
    <phoneticPr fontId="24"/>
  </si>
  <si>
    <t>篠栗町農業委員会</t>
  </si>
  <si>
    <t>403431</t>
  </si>
  <si>
    <t>志免町</t>
    <rPh sb="0" eb="3">
      <t>シメマチ</t>
    </rPh>
    <phoneticPr fontId="24"/>
  </si>
  <si>
    <t>志免町農業委員会</t>
  </si>
  <si>
    <t>403440</t>
  </si>
  <si>
    <t>須恵町</t>
    <rPh sb="0" eb="3">
      <t>スエマチ</t>
    </rPh>
    <phoneticPr fontId="24"/>
  </si>
  <si>
    <t>須恵町農業委員会</t>
  </si>
  <si>
    <t>403458</t>
  </si>
  <si>
    <t>新宮町</t>
    <rPh sb="0" eb="3">
      <t>シングウマチ</t>
    </rPh>
    <phoneticPr fontId="24"/>
  </si>
  <si>
    <t>新宮町農業委員会</t>
  </si>
  <si>
    <t>403482</t>
  </si>
  <si>
    <t>久山町</t>
    <rPh sb="0" eb="3">
      <t>ヒサヤママチ</t>
    </rPh>
    <phoneticPr fontId="24"/>
  </si>
  <si>
    <t>久山町農業委員会</t>
  </si>
  <si>
    <t>403491</t>
  </si>
  <si>
    <t>粕屋町</t>
    <rPh sb="0" eb="3">
      <t>カスヤマチ</t>
    </rPh>
    <phoneticPr fontId="24"/>
  </si>
  <si>
    <t>粕屋町農業委員会</t>
  </si>
  <si>
    <t>403814</t>
  </si>
  <si>
    <t>芦屋町</t>
    <rPh sb="0" eb="3">
      <t>アシヤマチ</t>
    </rPh>
    <phoneticPr fontId="24"/>
  </si>
  <si>
    <t>芦屋町農業委員会</t>
    <rPh sb="3" eb="5">
      <t>ノウギョウ</t>
    </rPh>
    <rPh sb="5" eb="8">
      <t>イインカイ</t>
    </rPh>
    <phoneticPr fontId="25"/>
  </si>
  <si>
    <t>403822</t>
  </si>
  <si>
    <t>水巻町</t>
    <rPh sb="0" eb="3">
      <t>ミズマキマチ</t>
    </rPh>
    <phoneticPr fontId="24"/>
  </si>
  <si>
    <t>水巻町農業委員会</t>
    <rPh sb="3" eb="5">
      <t>ノウギョウ</t>
    </rPh>
    <rPh sb="5" eb="8">
      <t>イインカイ</t>
    </rPh>
    <phoneticPr fontId="25"/>
  </si>
  <si>
    <t>403831</t>
  </si>
  <si>
    <t>岡垣町</t>
    <rPh sb="0" eb="3">
      <t>オカガキマチ</t>
    </rPh>
    <phoneticPr fontId="24"/>
  </si>
  <si>
    <t>岡垣町農業委員会</t>
  </si>
  <si>
    <t>403849</t>
  </si>
  <si>
    <t>遠賀町</t>
    <rPh sb="0" eb="2">
      <t>オンガ</t>
    </rPh>
    <rPh sb="2" eb="3">
      <t>マチ</t>
    </rPh>
    <phoneticPr fontId="24"/>
  </si>
  <si>
    <t>遠賀町農業委員会</t>
  </si>
  <si>
    <t>404012</t>
  </si>
  <si>
    <t>小竹町</t>
    <rPh sb="0" eb="3">
      <t>コタケマチ</t>
    </rPh>
    <phoneticPr fontId="24"/>
  </si>
  <si>
    <t>小竹町農業委員会</t>
  </si>
  <si>
    <t>404021</t>
  </si>
  <si>
    <t>鞍手町</t>
    <rPh sb="0" eb="3">
      <t>クラテマチ</t>
    </rPh>
    <phoneticPr fontId="24"/>
  </si>
  <si>
    <t>鞍手町農業委員会</t>
  </si>
  <si>
    <t>404217</t>
  </si>
  <si>
    <t>桂川町</t>
    <rPh sb="0" eb="3">
      <t>ケイセンマチ</t>
    </rPh>
    <phoneticPr fontId="24"/>
  </si>
  <si>
    <t>桂川町農業委員会</t>
  </si>
  <si>
    <t>404471</t>
  </si>
  <si>
    <t>筑前町</t>
    <rPh sb="0" eb="3">
      <t>チクゼンマチ</t>
    </rPh>
    <phoneticPr fontId="24"/>
  </si>
  <si>
    <t>筑前町農業委員会</t>
  </si>
  <si>
    <t>404489</t>
  </si>
  <si>
    <t>東峰村</t>
    <rPh sb="0" eb="3">
      <t>トウホウムラ</t>
    </rPh>
    <phoneticPr fontId="24"/>
  </si>
  <si>
    <t>東峰村農業委員会</t>
  </si>
  <si>
    <t>405035</t>
  </si>
  <si>
    <t>大刀洗町</t>
    <rPh sb="0" eb="4">
      <t>タチアライマチ</t>
    </rPh>
    <phoneticPr fontId="24"/>
  </si>
  <si>
    <t>大刀洗町農業委員会</t>
  </si>
  <si>
    <t>405221</t>
  </si>
  <si>
    <t>大木町</t>
    <rPh sb="0" eb="3">
      <t>オオキマチ</t>
    </rPh>
    <phoneticPr fontId="24"/>
  </si>
  <si>
    <t>大木町農業委員会</t>
  </si>
  <si>
    <t>405442</t>
  </si>
  <si>
    <t>広川町</t>
    <rPh sb="0" eb="2">
      <t>ヒロカワ</t>
    </rPh>
    <rPh sb="2" eb="3">
      <t>マチ</t>
    </rPh>
    <phoneticPr fontId="24"/>
  </si>
  <si>
    <t>406015</t>
  </si>
  <si>
    <t>香春町</t>
    <rPh sb="0" eb="3">
      <t>カワラマチ</t>
    </rPh>
    <phoneticPr fontId="24"/>
  </si>
  <si>
    <t>香春町農業委員会</t>
  </si>
  <si>
    <t>406023</t>
  </si>
  <si>
    <t>添田町</t>
    <rPh sb="0" eb="3">
      <t>ソエダマチ</t>
    </rPh>
    <phoneticPr fontId="24"/>
  </si>
  <si>
    <t>添田町農業委員会</t>
  </si>
  <si>
    <t>406040</t>
  </si>
  <si>
    <t>糸田町</t>
    <rPh sb="0" eb="3">
      <t>イトダマチ</t>
    </rPh>
    <phoneticPr fontId="24"/>
  </si>
  <si>
    <t>糸田町農業委員会</t>
  </si>
  <si>
    <t>406058</t>
  </si>
  <si>
    <t>川崎町</t>
    <rPh sb="0" eb="3">
      <t>カワサキマチ</t>
    </rPh>
    <phoneticPr fontId="24"/>
  </si>
  <si>
    <t>406082</t>
  </si>
  <si>
    <t>大任町</t>
    <rPh sb="0" eb="3">
      <t>オオトウマチ</t>
    </rPh>
    <phoneticPr fontId="24"/>
  </si>
  <si>
    <t>大任町農業委員会</t>
  </si>
  <si>
    <t>406091</t>
  </si>
  <si>
    <t>赤村</t>
    <rPh sb="0" eb="2">
      <t>アカムラ</t>
    </rPh>
    <phoneticPr fontId="24"/>
  </si>
  <si>
    <t>赤村農業委員会</t>
  </si>
  <si>
    <t>406104</t>
  </si>
  <si>
    <t>福智町</t>
    <rPh sb="0" eb="3">
      <t>フクチマチ</t>
    </rPh>
    <phoneticPr fontId="24"/>
  </si>
  <si>
    <t>福智町農業委員会</t>
  </si>
  <si>
    <t>406210</t>
  </si>
  <si>
    <t>苅田町</t>
    <rPh sb="0" eb="3">
      <t>カンダマチ</t>
    </rPh>
    <phoneticPr fontId="24"/>
  </si>
  <si>
    <t>苅田町農業委員会</t>
  </si>
  <si>
    <t>406252</t>
  </si>
  <si>
    <t>みやこ町</t>
    <rPh sb="3" eb="4">
      <t>マチ</t>
    </rPh>
    <phoneticPr fontId="24"/>
  </si>
  <si>
    <t>みやこ町農業委員会</t>
  </si>
  <si>
    <t>406422</t>
  </si>
  <si>
    <t>吉富町</t>
    <rPh sb="0" eb="3">
      <t>ヨシトミマチ</t>
    </rPh>
    <phoneticPr fontId="24"/>
  </si>
  <si>
    <t>吉富町農業委員会</t>
  </si>
  <si>
    <t>406465</t>
  </si>
  <si>
    <t>上毛町</t>
    <rPh sb="0" eb="3">
      <t>コウゲマチ</t>
    </rPh>
    <phoneticPr fontId="24"/>
  </si>
  <si>
    <t>上毛町農業委員会</t>
    <rPh sb="3" eb="5">
      <t>ノウギョウ</t>
    </rPh>
    <rPh sb="5" eb="8">
      <t>イインカイ</t>
    </rPh>
    <phoneticPr fontId="25"/>
  </si>
  <si>
    <t>406473</t>
  </si>
  <si>
    <t>築上町</t>
    <rPh sb="0" eb="3">
      <t>チクジョウマチ</t>
    </rPh>
    <phoneticPr fontId="24"/>
  </si>
  <si>
    <t>築上町農業委員会</t>
    <rPh sb="3" eb="5">
      <t>ノウギョウ</t>
    </rPh>
    <rPh sb="5" eb="8">
      <t>イインカイ</t>
    </rPh>
    <phoneticPr fontId="25"/>
  </si>
  <si>
    <t>41佐賀県</t>
  </si>
  <si>
    <t>佐賀県</t>
    <rPh sb="0" eb="3">
      <t>サガケン</t>
    </rPh>
    <phoneticPr fontId="2"/>
  </si>
  <si>
    <t>412015</t>
  </si>
  <si>
    <t>佐賀市</t>
  </si>
  <si>
    <t>佐賀市農業委員会</t>
  </si>
  <si>
    <t>412023</t>
  </si>
  <si>
    <t>唐津市</t>
  </si>
  <si>
    <t>唐津市農業委員会</t>
  </si>
  <si>
    <t>412031</t>
  </si>
  <si>
    <t>鳥栖市</t>
  </si>
  <si>
    <t>鳥栖市農業委員会</t>
  </si>
  <si>
    <t>412040</t>
  </si>
  <si>
    <t>多久市</t>
  </si>
  <si>
    <t>多久市農業委員会</t>
  </si>
  <si>
    <t>412058</t>
  </si>
  <si>
    <t>伊万里市</t>
  </si>
  <si>
    <t>伊万里市農業委員会</t>
  </si>
  <si>
    <t>412066</t>
  </si>
  <si>
    <t>武雄市</t>
  </si>
  <si>
    <t>武雄市農業委員会</t>
  </si>
  <si>
    <t>412074</t>
  </si>
  <si>
    <t>鹿島市</t>
  </si>
  <si>
    <t>鹿島市農業委員会</t>
  </si>
  <si>
    <t>412082</t>
  </si>
  <si>
    <t>小城市</t>
  </si>
  <si>
    <t>小城市農業委員会</t>
  </si>
  <si>
    <t>412091</t>
  </si>
  <si>
    <t>嬉野市</t>
  </si>
  <si>
    <t>嬉野市農業委員会</t>
  </si>
  <si>
    <t>412104</t>
  </si>
  <si>
    <t>神埼市</t>
  </si>
  <si>
    <t>神埼市農業委員会</t>
  </si>
  <si>
    <t>413275</t>
  </si>
  <si>
    <t>吉野ヶ里町</t>
  </si>
  <si>
    <t>吉野ヶ里町農業委員会</t>
  </si>
  <si>
    <t>413411</t>
  </si>
  <si>
    <t>基山町</t>
  </si>
  <si>
    <t>基山町農業委員会</t>
  </si>
  <si>
    <t>413453</t>
  </si>
  <si>
    <t>上峰町</t>
  </si>
  <si>
    <t>上峰町農業委員会</t>
  </si>
  <si>
    <t>413461</t>
  </si>
  <si>
    <t>みやき町</t>
  </si>
  <si>
    <t>みやき町農業委員会</t>
  </si>
  <si>
    <t>413879</t>
  </si>
  <si>
    <t>玄海町</t>
  </si>
  <si>
    <t>玄海町農業委員会</t>
  </si>
  <si>
    <t>414018</t>
  </si>
  <si>
    <t>有田町</t>
  </si>
  <si>
    <t>有田町農業委員会</t>
  </si>
  <si>
    <t>414239</t>
  </si>
  <si>
    <t>大町町</t>
  </si>
  <si>
    <t>大町町農業委員会</t>
  </si>
  <si>
    <t>414247</t>
  </si>
  <si>
    <t>江北町</t>
  </si>
  <si>
    <t>江北町農業委員会</t>
  </si>
  <si>
    <t>414255</t>
  </si>
  <si>
    <t>白石町</t>
  </si>
  <si>
    <t>白石町農業委員会</t>
  </si>
  <si>
    <t>414417</t>
  </si>
  <si>
    <t>太良町</t>
  </si>
  <si>
    <t>太良町農業委員会</t>
  </si>
  <si>
    <t>42長崎県</t>
  </si>
  <si>
    <t>長崎県</t>
    <rPh sb="0" eb="3">
      <t>ナガサキケン</t>
    </rPh>
    <phoneticPr fontId="2"/>
  </si>
  <si>
    <t>422011</t>
  </si>
  <si>
    <t>長崎市</t>
    <rPh sb="0" eb="3">
      <t>ナガサキシ</t>
    </rPh>
    <phoneticPr fontId="24"/>
  </si>
  <si>
    <t>長崎市農業委員会</t>
  </si>
  <si>
    <t>422029</t>
  </si>
  <si>
    <t>佐世保市</t>
    <rPh sb="0" eb="4">
      <t>サ</t>
    </rPh>
    <phoneticPr fontId="24"/>
  </si>
  <si>
    <t>佐世保市農業委員会</t>
  </si>
  <si>
    <t>422037</t>
  </si>
  <si>
    <t>島原市</t>
    <rPh sb="0" eb="3">
      <t>シ</t>
    </rPh>
    <phoneticPr fontId="24"/>
  </si>
  <si>
    <t>島原市農業委員会</t>
  </si>
  <si>
    <t>422045</t>
  </si>
  <si>
    <t>諫早市</t>
    <rPh sb="0" eb="3">
      <t>イサハヤシ</t>
    </rPh>
    <phoneticPr fontId="24"/>
  </si>
  <si>
    <t>諫早市農業委員会</t>
  </si>
  <si>
    <t>422053</t>
  </si>
  <si>
    <t>大村市</t>
    <rPh sb="0" eb="3">
      <t>オオムラシ</t>
    </rPh>
    <phoneticPr fontId="24"/>
  </si>
  <si>
    <t>大村市農業委員会</t>
  </si>
  <si>
    <t>422070</t>
  </si>
  <si>
    <t>平戸市</t>
    <rPh sb="0" eb="3">
      <t>ヒラドシ</t>
    </rPh>
    <phoneticPr fontId="24"/>
  </si>
  <si>
    <t>平戸市農業委員会</t>
  </si>
  <si>
    <t>422088</t>
  </si>
  <si>
    <t>松浦市</t>
    <rPh sb="0" eb="3">
      <t>マツウラシ</t>
    </rPh>
    <phoneticPr fontId="24"/>
  </si>
  <si>
    <t>松浦市農業委員会</t>
  </si>
  <si>
    <t>422096</t>
  </si>
  <si>
    <t>対馬市</t>
    <rPh sb="0" eb="3">
      <t>ツ</t>
    </rPh>
    <phoneticPr fontId="24"/>
  </si>
  <si>
    <t>対馬市農業委員会</t>
  </si>
  <si>
    <t>422100</t>
  </si>
  <si>
    <t>壱岐市</t>
    <rPh sb="0" eb="3">
      <t>イ</t>
    </rPh>
    <phoneticPr fontId="24"/>
  </si>
  <si>
    <t>壱岐市農業委員会</t>
  </si>
  <si>
    <t>422118</t>
  </si>
  <si>
    <t>五島市</t>
    <rPh sb="0" eb="2">
      <t>ゴトウ</t>
    </rPh>
    <rPh sb="2" eb="3">
      <t>シ</t>
    </rPh>
    <phoneticPr fontId="24"/>
  </si>
  <si>
    <t>五島市農業委員会</t>
  </si>
  <si>
    <t>422126</t>
  </si>
  <si>
    <t>西海市</t>
    <rPh sb="0" eb="2">
      <t>サイカイ</t>
    </rPh>
    <rPh sb="2" eb="3">
      <t>シ</t>
    </rPh>
    <phoneticPr fontId="24"/>
  </si>
  <si>
    <t>西海市農業委員会</t>
  </si>
  <si>
    <t>422134</t>
  </si>
  <si>
    <t>雲仙市</t>
    <rPh sb="0" eb="2">
      <t>ウンゼン</t>
    </rPh>
    <rPh sb="2" eb="3">
      <t>シ</t>
    </rPh>
    <phoneticPr fontId="24"/>
  </si>
  <si>
    <t>雲仙市農業委員会</t>
  </si>
  <si>
    <t>422142</t>
  </si>
  <si>
    <t>南島原市</t>
    <rPh sb="0" eb="1">
      <t>ミナミ</t>
    </rPh>
    <rPh sb="1" eb="4">
      <t>シマバラシ</t>
    </rPh>
    <phoneticPr fontId="24"/>
  </si>
  <si>
    <t>南島原市農業委員会</t>
  </si>
  <si>
    <t>423076</t>
  </si>
  <si>
    <t>長与町</t>
    <rPh sb="0" eb="3">
      <t>ナガヨチョウ</t>
    </rPh>
    <phoneticPr fontId="24"/>
  </si>
  <si>
    <t>長与町農業委員会</t>
  </si>
  <si>
    <t>423084</t>
  </si>
  <si>
    <t>時津町</t>
    <rPh sb="0" eb="3">
      <t>トギツチョウ</t>
    </rPh>
    <phoneticPr fontId="24"/>
  </si>
  <si>
    <t>時津町農業委員会</t>
  </si>
  <si>
    <t>423211</t>
  </si>
  <si>
    <t>東彼杵町</t>
    <rPh sb="0" eb="4">
      <t>ヒ</t>
    </rPh>
    <phoneticPr fontId="24"/>
  </si>
  <si>
    <t>東彼杵町農業委員会</t>
  </si>
  <si>
    <t>423220</t>
  </si>
  <si>
    <t>川棚町</t>
    <rPh sb="0" eb="3">
      <t>カ</t>
    </rPh>
    <phoneticPr fontId="24"/>
  </si>
  <si>
    <t>川棚町農業委員会</t>
  </si>
  <si>
    <t>423238</t>
  </si>
  <si>
    <t>波佐見町</t>
    <rPh sb="0" eb="4">
      <t>ハ</t>
    </rPh>
    <phoneticPr fontId="24"/>
  </si>
  <si>
    <t>波佐見町農業委員会</t>
  </si>
  <si>
    <t>423831</t>
  </si>
  <si>
    <t>小値賀町</t>
    <rPh sb="0" eb="4">
      <t>オヂカチョウ</t>
    </rPh>
    <phoneticPr fontId="24"/>
  </si>
  <si>
    <t>小値賀町農業委員会</t>
  </si>
  <si>
    <t>423912</t>
  </si>
  <si>
    <t>佐々町</t>
    <rPh sb="0" eb="3">
      <t>サザチョウ</t>
    </rPh>
    <phoneticPr fontId="24"/>
  </si>
  <si>
    <t>佐々町農業委員会</t>
  </si>
  <si>
    <t>424111</t>
  </si>
  <si>
    <t>新上五島町</t>
    <rPh sb="0" eb="1">
      <t>シン</t>
    </rPh>
    <rPh sb="1" eb="5">
      <t>カミゴトウチョウ</t>
    </rPh>
    <phoneticPr fontId="24"/>
  </si>
  <si>
    <t>新上五島町農業委員会</t>
  </si>
  <si>
    <t>43熊本県</t>
  </si>
  <si>
    <t>熊本県</t>
    <rPh sb="0" eb="3">
      <t>クマモトケン</t>
    </rPh>
    <phoneticPr fontId="2"/>
  </si>
  <si>
    <t>431001</t>
  </si>
  <si>
    <t>熊本市</t>
  </si>
  <si>
    <t>熊本市農業委員会</t>
  </si>
  <si>
    <t>432024</t>
  </si>
  <si>
    <t>八代市</t>
  </si>
  <si>
    <t>八代市農業委員会</t>
  </si>
  <si>
    <t>432032</t>
  </si>
  <si>
    <t>人吉市</t>
  </si>
  <si>
    <t>人吉市農業委員会</t>
  </si>
  <si>
    <t>432041</t>
  </si>
  <si>
    <t>荒尾市</t>
  </si>
  <si>
    <t>荒尾市農業委員会</t>
  </si>
  <si>
    <t>432059</t>
  </si>
  <si>
    <t>水俣市</t>
  </si>
  <si>
    <t>水俣市農業委員会</t>
  </si>
  <si>
    <t>432067</t>
  </si>
  <si>
    <t>玉名市</t>
  </si>
  <si>
    <t>玉名市農業委員会</t>
  </si>
  <si>
    <t>432083</t>
  </si>
  <si>
    <t>山鹿市</t>
  </si>
  <si>
    <t>山鹿市農業委員会</t>
  </si>
  <si>
    <t>432105</t>
  </si>
  <si>
    <t>菊池市</t>
  </si>
  <si>
    <t>菊池市農業委員会</t>
  </si>
  <si>
    <t>432113</t>
  </si>
  <si>
    <t>宇土市</t>
  </si>
  <si>
    <t>宇土市農業委員会</t>
  </si>
  <si>
    <t>432121</t>
  </si>
  <si>
    <t>上天草市</t>
  </si>
  <si>
    <t>上天草市農業委員会</t>
  </si>
  <si>
    <t>432130</t>
  </si>
  <si>
    <t>宇城市</t>
  </si>
  <si>
    <t>宇城市農業委員会</t>
  </si>
  <si>
    <t>432148</t>
  </si>
  <si>
    <t>阿蘇市</t>
  </si>
  <si>
    <t>阿蘇市農業委員会</t>
  </si>
  <si>
    <t>432156</t>
  </si>
  <si>
    <t>天草市</t>
  </si>
  <si>
    <t>天草市農業委員会</t>
  </si>
  <si>
    <t>432164</t>
  </si>
  <si>
    <t>合志市</t>
  </si>
  <si>
    <t>合志市農業委員会</t>
  </si>
  <si>
    <t>433489</t>
  </si>
  <si>
    <t>433641</t>
  </si>
  <si>
    <t>玉東町</t>
  </si>
  <si>
    <t>玉東町農業委員会</t>
  </si>
  <si>
    <t>433675</t>
  </si>
  <si>
    <t>南関町</t>
  </si>
  <si>
    <t>南関町農業委員会</t>
  </si>
  <si>
    <t>433683</t>
  </si>
  <si>
    <t>長洲町</t>
  </si>
  <si>
    <t>長洲町農業委員会</t>
  </si>
  <si>
    <t>433691</t>
  </si>
  <si>
    <t>和水町</t>
  </si>
  <si>
    <t>和水町農業委員会</t>
  </si>
  <si>
    <t>434035</t>
  </si>
  <si>
    <t>大津町</t>
  </si>
  <si>
    <t>大津町農業委員会</t>
  </si>
  <si>
    <t>434043</t>
  </si>
  <si>
    <t>菊陽町</t>
  </si>
  <si>
    <t>菊陽町農業委員会</t>
  </si>
  <si>
    <t>434230</t>
  </si>
  <si>
    <t>南小国町</t>
  </si>
  <si>
    <t>南小国町農業委員会</t>
  </si>
  <si>
    <t>434248</t>
  </si>
  <si>
    <t>434256</t>
  </si>
  <si>
    <t>産山村</t>
  </si>
  <si>
    <t>産山村農業委員会</t>
  </si>
  <si>
    <t>434281</t>
  </si>
  <si>
    <t>高森町</t>
  </si>
  <si>
    <t>434329</t>
  </si>
  <si>
    <t>西原村</t>
  </si>
  <si>
    <t>西原村農業委員会</t>
  </si>
  <si>
    <t>434337</t>
  </si>
  <si>
    <t>南阿蘇村</t>
  </si>
  <si>
    <t>南阿蘇村農業委員会</t>
  </si>
  <si>
    <t>434418</t>
  </si>
  <si>
    <t>御船町</t>
  </si>
  <si>
    <t>御船町農業委員会</t>
  </si>
  <si>
    <t>434426</t>
  </si>
  <si>
    <t>嘉島町</t>
  </si>
  <si>
    <t>嘉島町農業委員会</t>
  </si>
  <si>
    <t>434434</t>
  </si>
  <si>
    <t>益城町</t>
  </si>
  <si>
    <t>益城町農業委員会</t>
  </si>
  <si>
    <t>434442</t>
  </si>
  <si>
    <t>甲佐町</t>
  </si>
  <si>
    <t>甲佐町農業委員会</t>
  </si>
  <si>
    <t>434477</t>
  </si>
  <si>
    <t>山都町</t>
  </si>
  <si>
    <t>山都町農業委員会</t>
  </si>
  <si>
    <t>434680</t>
  </si>
  <si>
    <t>氷川町</t>
  </si>
  <si>
    <t>氷川町農業委員会</t>
  </si>
  <si>
    <t>434825</t>
  </si>
  <si>
    <t>芦北町</t>
  </si>
  <si>
    <t>芦北町農業委員会</t>
  </si>
  <si>
    <t>434841</t>
  </si>
  <si>
    <t>津奈木町</t>
  </si>
  <si>
    <t>津奈木町農業委員会</t>
  </si>
  <si>
    <t>435015</t>
  </si>
  <si>
    <t>錦町</t>
  </si>
  <si>
    <t>錦町農業委員会</t>
  </si>
  <si>
    <t>435058</t>
  </si>
  <si>
    <t>多良木町</t>
  </si>
  <si>
    <t>多良木町農業委員会</t>
  </si>
  <si>
    <t>435066</t>
  </si>
  <si>
    <t>湯前町</t>
  </si>
  <si>
    <t>湯前町農業委員会</t>
  </si>
  <si>
    <t>435074</t>
  </si>
  <si>
    <t>水上村</t>
  </si>
  <si>
    <t>水上村農業委員会</t>
  </si>
  <si>
    <t>435104</t>
  </si>
  <si>
    <t>相良村</t>
  </si>
  <si>
    <t>相良村農業委員会</t>
  </si>
  <si>
    <t>435112</t>
  </si>
  <si>
    <t>五木村</t>
  </si>
  <si>
    <t>五木村農業委員会</t>
  </si>
  <si>
    <t>435121</t>
  </si>
  <si>
    <t>山江村</t>
  </si>
  <si>
    <t>山江村農業委員会</t>
  </si>
  <si>
    <t>435139</t>
  </si>
  <si>
    <t>球磨村</t>
  </si>
  <si>
    <t>球磨村農業委員会</t>
  </si>
  <si>
    <t>435147</t>
  </si>
  <si>
    <t>あさぎり町</t>
  </si>
  <si>
    <t>あさぎり町農業委員会</t>
  </si>
  <si>
    <t>435317</t>
  </si>
  <si>
    <t>苓北町</t>
  </si>
  <si>
    <t>苓北町農業委員会</t>
  </si>
  <si>
    <t>44大分県</t>
  </si>
  <si>
    <t>大分県</t>
    <rPh sb="0" eb="3">
      <t>オオイタケン</t>
    </rPh>
    <phoneticPr fontId="2"/>
  </si>
  <si>
    <t>442011</t>
  </si>
  <si>
    <t>大分市</t>
    <rPh sb="0" eb="3">
      <t>オオイタシ</t>
    </rPh>
    <phoneticPr fontId="24"/>
  </si>
  <si>
    <t>大分市農業委員会</t>
  </si>
  <si>
    <t>442020</t>
  </si>
  <si>
    <t>別府市</t>
  </si>
  <si>
    <t>別府市農業委員会</t>
  </si>
  <si>
    <t>442038</t>
  </si>
  <si>
    <t>中津市</t>
    <rPh sb="0" eb="3">
      <t>ナカツシ</t>
    </rPh>
    <phoneticPr fontId="24"/>
  </si>
  <si>
    <t>中津市農業委員会</t>
  </si>
  <si>
    <t>442046</t>
  </si>
  <si>
    <t>日田市</t>
  </si>
  <si>
    <t>日田市農業委員会</t>
  </si>
  <si>
    <t>442054</t>
  </si>
  <si>
    <t>佐伯市</t>
  </si>
  <si>
    <t>佐伯市農業委員会</t>
  </si>
  <si>
    <t>442062</t>
  </si>
  <si>
    <t>臼杵市</t>
  </si>
  <si>
    <t>臼杵市農業委員会</t>
  </si>
  <si>
    <t>442071</t>
  </si>
  <si>
    <t>津久見市</t>
  </si>
  <si>
    <t>津久見市農業委員会</t>
  </si>
  <si>
    <t>442089</t>
  </si>
  <si>
    <t>竹田市</t>
    <rPh sb="0" eb="2">
      <t>タケタ</t>
    </rPh>
    <rPh sb="2" eb="3">
      <t>シ</t>
    </rPh>
    <phoneticPr fontId="24"/>
  </si>
  <si>
    <t>竹田市農業委員会</t>
  </si>
  <si>
    <t>442097</t>
  </si>
  <si>
    <t>豊後高田市</t>
  </si>
  <si>
    <t>豊後高田市農業委員会</t>
  </si>
  <si>
    <t>442101</t>
  </si>
  <si>
    <t>杵築市</t>
  </si>
  <si>
    <t>杵築市農業委員会</t>
  </si>
  <si>
    <t>442119</t>
  </si>
  <si>
    <t>宇佐市</t>
  </si>
  <si>
    <t>宇佐市農業委員会</t>
  </si>
  <si>
    <t>442127</t>
  </si>
  <si>
    <t>豊後大野市</t>
  </si>
  <si>
    <t>豊後大野市農業委員会</t>
  </si>
  <si>
    <t>442135</t>
  </si>
  <si>
    <t>由布市</t>
  </si>
  <si>
    <t>由布市農業委員会</t>
  </si>
  <si>
    <t>442143</t>
  </si>
  <si>
    <t>国東市</t>
  </si>
  <si>
    <t>国東市農業委員会</t>
  </si>
  <si>
    <t>443221</t>
  </si>
  <si>
    <t>姫島村</t>
  </si>
  <si>
    <t>姫島村農業委員会</t>
  </si>
  <si>
    <t>443417</t>
  </si>
  <si>
    <t>日出町</t>
    <rPh sb="0" eb="3">
      <t>ヒジマチ</t>
    </rPh>
    <phoneticPr fontId="24"/>
  </si>
  <si>
    <t>日出町農業委員会</t>
  </si>
  <si>
    <t>444618</t>
  </si>
  <si>
    <t>九重町</t>
  </si>
  <si>
    <t>九重町農業委員会</t>
  </si>
  <si>
    <t>444626</t>
  </si>
  <si>
    <t>玖珠町</t>
  </si>
  <si>
    <t>玖珠町農業委員会</t>
  </si>
  <si>
    <t>45宮崎県</t>
  </si>
  <si>
    <t>宮崎県</t>
    <rPh sb="0" eb="3">
      <t>ミヤザキケン</t>
    </rPh>
    <phoneticPr fontId="2"/>
  </si>
  <si>
    <t>452017</t>
  </si>
  <si>
    <t>宮崎市</t>
  </si>
  <si>
    <t>宮崎市農業委員会</t>
  </si>
  <si>
    <t>452025</t>
  </si>
  <si>
    <t>都城市</t>
  </si>
  <si>
    <t>都城市農業委員会</t>
  </si>
  <si>
    <t>452033</t>
  </si>
  <si>
    <t>延岡市</t>
  </si>
  <si>
    <t>延岡市農業委員会</t>
  </si>
  <si>
    <t>452041</t>
  </si>
  <si>
    <t>日南市</t>
  </si>
  <si>
    <t>日南市農業委員会</t>
  </si>
  <si>
    <t>452050</t>
  </si>
  <si>
    <t>小林市</t>
  </si>
  <si>
    <t>小林市農業委員会</t>
  </si>
  <si>
    <t>452068</t>
  </si>
  <si>
    <t>日向市</t>
  </si>
  <si>
    <t>日向市農業委員会</t>
  </si>
  <si>
    <t>452076</t>
  </si>
  <si>
    <t>串間市</t>
  </si>
  <si>
    <t>串間市農業委員会</t>
  </si>
  <si>
    <t>452084</t>
  </si>
  <si>
    <t>西都市</t>
  </si>
  <si>
    <t>西都市農業委員会</t>
  </si>
  <si>
    <t>452092</t>
  </si>
  <si>
    <t>えびの市</t>
  </si>
  <si>
    <t>えびの市農業委員会</t>
  </si>
  <si>
    <t>453412</t>
  </si>
  <si>
    <t>三股町</t>
  </si>
  <si>
    <t>三股町農業委員会</t>
  </si>
  <si>
    <t>453617</t>
  </si>
  <si>
    <t>高原町</t>
  </si>
  <si>
    <t>高原町農業委員会</t>
  </si>
  <si>
    <t>453820</t>
  </si>
  <si>
    <t>国富町</t>
  </si>
  <si>
    <t>国富町農業委員会</t>
  </si>
  <si>
    <t>453838</t>
  </si>
  <si>
    <t>綾町</t>
  </si>
  <si>
    <t>綾町農業委員会</t>
  </si>
  <si>
    <t>454010</t>
  </si>
  <si>
    <t>高鍋町</t>
  </si>
  <si>
    <t>高鍋町農業委員会</t>
  </si>
  <si>
    <t>454028</t>
  </si>
  <si>
    <t>新富町</t>
  </si>
  <si>
    <t>新富町農業委員会</t>
  </si>
  <si>
    <t>454036</t>
  </si>
  <si>
    <t>西米良村</t>
  </si>
  <si>
    <t>西米良村農業委員会</t>
  </si>
  <si>
    <t>454044</t>
  </si>
  <si>
    <t>木城町</t>
  </si>
  <si>
    <t>木城町農業委員会</t>
  </si>
  <si>
    <t>454052</t>
  </si>
  <si>
    <t>川南町</t>
  </si>
  <si>
    <t>川南町農業委員会</t>
  </si>
  <si>
    <t>454061</t>
  </si>
  <si>
    <t>都農町</t>
  </si>
  <si>
    <t>都農町農業委員会</t>
  </si>
  <si>
    <t>454214</t>
  </si>
  <si>
    <t>門川町</t>
  </si>
  <si>
    <t>門川町農業委員会</t>
  </si>
  <si>
    <t>454290</t>
  </si>
  <si>
    <t>諸塚村</t>
  </si>
  <si>
    <t>諸塚村農業委員会</t>
  </si>
  <si>
    <t>454303</t>
  </si>
  <si>
    <t>椎葉村</t>
  </si>
  <si>
    <t>椎葉村農業委員会</t>
  </si>
  <si>
    <t>454311</t>
  </si>
  <si>
    <t>美郷町農業委員会</t>
    <rPh sb="3" eb="5">
      <t>ノウギョウ</t>
    </rPh>
    <rPh sb="5" eb="8">
      <t>イインカイ</t>
    </rPh>
    <phoneticPr fontId="16"/>
  </si>
  <si>
    <t>454419</t>
  </si>
  <si>
    <t>高千穂町</t>
  </si>
  <si>
    <t>高千穂町農業委員会</t>
  </si>
  <si>
    <t>454427</t>
  </si>
  <si>
    <t>日之影町</t>
  </si>
  <si>
    <t>日之影町農業委員会</t>
  </si>
  <si>
    <t>454435</t>
  </si>
  <si>
    <t>五ケ瀬町</t>
  </si>
  <si>
    <t>五ケ瀬町農業委員会</t>
  </si>
  <si>
    <t>46鹿児島県</t>
  </si>
  <si>
    <t>鹿児島県</t>
    <rPh sb="0" eb="4">
      <t>カゴシマケン</t>
    </rPh>
    <phoneticPr fontId="2"/>
  </si>
  <si>
    <t>462012</t>
  </si>
  <si>
    <t>鹿児島市</t>
    <rPh sb="0" eb="4">
      <t>カゴシマシ</t>
    </rPh>
    <phoneticPr fontId="24"/>
  </si>
  <si>
    <t>鹿児島市農業委員会</t>
  </si>
  <si>
    <t>462039</t>
  </si>
  <si>
    <t>鹿屋市</t>
    <rPh sb="0" eb="3">
      <t>カノヤシ</t>
    </rPh>
    <phoneticPr fontId="24"/>
  </si>
  <si>
    <t>鹿屋市農業委員会</t>
  </si>
  <si>
    <t>462047</t>
  </si>
  <si>
    <t>枕崎市</t>
    <rPh sb="0" eb="3">
      <t>マクラザキシ</t>
    </rPh>
    <phoneticPr fontId="24"/>
  </si>
  <si>
    <t>枕崎市農業委員会</t>
  </si>
  <si>
    <t>462063</t>
  </si>
  <si>
    <t>阿久根市</t>
    <rPh sb="0" eb="4">
      <t>アクネシ</t>
    </rPh>
    <phoneticPr fontId="24"/>
  </si>
  <si>
    <t>阿久根市農業委員会</t>
  </si>
  <si>
    <t>462080</t>
  </si>
  <si>
    <t>出水市</t>
    <rPh sb="0" eb="3">
      <t>イズミシ</t>
    </rPh>
    <phoneticPr fontId="24"/>
  </si>
  <si>
    <t>出水市農業委員会</t>
  </si>
  <si>
    <t>462101</t>
  </si>
  <si>
    <t>指宿市</t>
    <rPh sb="0" eb="3">
      <t>イブスキシ</t>
    </rPh>
    <phoneticPr fontId="24"/>
  </si>
  <si>
    <t>指宿市農業委員会</t>
  </si>
  <si>
    <t>462136</t>
  </si>
  <si>
    <t>西之表市</t>
  </si>
  <si>
    <t>西之表市農業委員会</t>
  </si>
  <si>
    <t>462144</t>
  </si>
  <si>
    <t>垂水市</t>
    <rPh sb="0" eb="3">
      <t>タルミズシ</t>
    </rPh>
    <phoneticPr fontId="24"/>
  </si>
  <si>
    <t>垂水市農業委員会</t>
  </si>
  <si>
    <t>462152</t>
  </si>
  <si>
    <t>薩摩川内市</t>
    <rPh sb="0" eb="5">
      <t>サツマセンダイシ</t>
    </rPh>
    <phoneticPr fontId="24"/>
  </si>
  <si>
    <t>薩摩川内市農業委員会</t>
  </si>
  <si>
    <t>462161</t>
  </si>
  <si>
    <t>日置市</t>
    <rPh sb="0" eb="3">
      <t>ヒオキシ</t>
    </rPh>
    <phoneticPr fontId="24"/>
  </si>
  <si>
    <t>日置市農業委員会</t>
  </si>
  <si>
    <t>462179</t>
  </si>
  <si>
    <t>曽於市</t>
    <rPh sb="0" eb="3">
      <t>ソオシ</t>
    </rPh>
    <phoneticPr fontId="24"/>
  </si>
  <si>
    <t>曽於市農業委員会</t>
  </si>
  <si>
    <t>462187</t>
  </si>
  <si>
    <t>霧島市</t>
    <rPh sb="0" eb="3">
      <t>キリシマシ</t>
    </rPh>
    <phoneticPr fontId="24"/>
  </si>
  <si>
    <t>霧島市農業委員会</t>
  </si>
  <si>
    <t>462195</t>
  </si>
  <si>
    <t>いちき串木野市</t>
    <rPh sb="3" eb="7">
      <t>クシキノシ</t>
    </rPh>
    <phoneticPr fontId="24"/>
  </si>
  <si>
    <t>いちき串木野市農業委員会</t>
  </si>
  <si>
    <t>462209</t>
  </si>
  <si>
    <t>南さつま市</t>
    <rPh sb="0" eb="1">
      <t>ミナミ</t>
    </rPh>
    <rPh sb="4" eb="5">
      <t>シ</t>
    </rPh>
    <phoneticPr fontId="24"/>
  </si>
  <si>
    <t>南さつま市農業委員会</t>
  </si>
  <si>
    <t>462217</t>
  </si>
  <si>
    <t>志布志市</t>
    <rPh sb="0" eb="3">
      <t>シブシ</t>
    </rPh>
    <rPh sb="3" eb="4">
      <t>シ</t>
    </rPh>
    <phoneticPr fontId="24"/>
  </si>
  <si>
    <t>志布志市農業委員会</t>
  </si>
  <si>
    <t>462225</t>
  </si>
  <si>
    <t>奄美市</t>
    <rPh sb="0" eb="3">
      <t>アマミシ</t>
    </rPh>
    <phoneticPr fontId="24"/>
  </si>
  <si>
    <t>奄美市農業委員会</t>
  </si>
  <si>
    <t>462233</t>
  </si>
  <si>
    <t>南九州市</t>
    <rPh sb="0" eb="4">
      <t>ミナミキュウシュウシ</t>
    </rPh>
    <phoneticPr fontId="24"/>
  </si>
  <si>
    <t>南九州市農業委員会</t>
  </si>
  <si>
    <t>462241</t>
  </si>
  <si>
    <t>伊佐市</t>
    <rPh sb="0" eb="2">
      <t>イサ</t>
    </rPh>
    <rPh sb="2" eb="3">
      <t>シ</t>
    </rPh>
    <phoneticPr fontId="24"/>
  </si>
  <si>
    <t>伊佐市農業委員会</t>
  </si>
  <si>
    <t>462250</t>
  </si>
  <si>
    <t>姶良市</t>
    <rPh sb="0" eb="3">
      <t>アイラシ</t>
    </rPh>
    <phoneticPr fontId="24"/>
  </si>
  <si>
    <t>姶良市農業委員会</t>
  </si>
  <si>
    <t>463035</t>
  </si>
  <si>
    <t>三島村</t>
    <rPh sb="0" eb="3">
      <t>ミシマムラ</t>
    </rPh>
    <phoneticPr fontId="24"/>
  </si>
  <si>
    <t>三島村農業委員会</t>
  </si>
  <si>
    <t>463043</t>
  </si>
  <si>
    <t>十島村</t>
    <rPh sb="0" eb="3">
      <t>トシマムラ</t>
    </rPh>
    <phoneticPr fontId="24"/>
  </si>
  <si>
    <t>十島村農業委員会</t>
  </si>
  <si>
    <t>463922</t>
  </si>
  <si>
    <t>さつま町</t>
    <rPh sb="3" eb="4">
      <t>チョウ</t>
    </rPh>
    <phoneticPr fontId="24"/>
  </si>
  <si>
    <t>さつま町農業委員会</t>
  </si>
  <si>
    <t>464040</t>
  </si>
  <si>
    <t>長島町</t>
    <rPh sb="0" eb="3">
      <t>ナガシマチョウ</t>
    </rPh>
    <phoneticPr fontId="24"/>
  </si>
  <si>
    <t>長島町農業委員会</t>
  </si>
  <si>
    <t>464520</t>
  </si>
  <si>
    <t>湧水町</t>
    <rPh sb="0" eb="3">
      <t>ユウスイチョウ</t>
    </rPh>
    <phoneticPr fontId="24"/>
  </si>
  <si>
    <t>湧水町農業委員会</t>
  </si>
  <si>
    <t>464686</t>
  </si>
  <si>
    <t>大崎町</t>
    <rPh sb="0" eb="3">
      <t>オオサキチョウ</t>
    </rPh>
    <phoneticPr fontId="24"/>
  </si>
  <si>
    <t>大崎町農業委員会</t>
  </si>
  <si>
    <t>464821</t>
  </si>
  <si>
    <t>東串良町</t>
    <rPh sb="0" eb="3">
      <t>ヒガシクシラ</t>
    </rPh>
    <rPh sb="3" eb="4">
      <t>チョウ</t>
    </rPh>
    <phoneticPr fontId="24"/>
  </si>
  <si>
    <t>東串良町農業委員会</t>
  </si>
  <si>
    <t>464902</t>
  </si>
  <si>
    <t>錦江町</t>
    <rPh sb="0" eb="3">
      <t>キンコウチョウ</t>
    </rPh>
    <phoneticPr fontId="24"/>
  </si>
  <si>
    <t>錦江町農業委員会</t>
  </si>
  <si>
    <t>464911</t>
  </si>
  <si>
    <t>南大隅町</t>
    <rPh sb="0" eb="3">
      <t>ミナミオオスミ</t>
    </rPh>
    <rPh sb="3" eb="4">
      <t>チョウ</t>
    </rPh>
    <phoneticPr fontId="24"/>
  </si>
  <si>
    <t>南大隅町農業委員会</t>
  </si>
  <si>
    <t>464929</t>
  </si>
  <si>
    <t>肝付町</t>
    <rPh sb="0" eb="3">
      <t>キモツキチョウ</t>
    </rPh>
    <phoneticPr fontId="24"/>
  </si>
  <si>
    <t>肝付町農業委員会</t>
  </si>
  <si>
    <t>465011</t>
  </si>
  <si>
    <t>中種子町</t>
  </si>
  <si>
    <t>中種子町農業委員会</t>
  </si>
  <si>
    <t>465020</t>
  </si>
  <si>
    <t>南種子町</t>
  </si>
  <si>
    <t>南種子町農業委員会</t>
  </si>
  <si>
    <t>465054</t>
  </si>
  <si>
    <t>屋久島町</t>
  </si>
  <si>
    <t>屋久島町農業委員会</t>
  </si>
  <si>
    <t>465232</t>
  </si>
  <si>
    <t>大和村</t>
    <rPh sb="0" eb="3">
      <t>ヤマトソン</t>
    </rPh>
    <phoneticPr fontId="24"/>
  </si>
  <si>
    <t>大和村農業委員会</t>
  </si>
  <si>
    <t>465241</t>
  </si>
  <si>
    <t>宇検村</t>
    <rPh sb="0" eb="3">
      <t>ウケンソン</t>
    </rPh>
    <phoneticPr fontId="24"/>
  </si>
  <si>
    <t>宇検村農業委員会</t>
  </si>
  <si>
    <t>465259</t>
  </si>
  <si>
    <t>瀬戸内町</t>
    <rPh sb="0" eb="4">
      <t>セトウチチョウ</t>
    </rPh>
    <phoneticPr fontId="24"/>
  </si>
  <si>
    <t>瀬戸内町農業委員会</t>
  </si>
  <si>
    <t>465275</t>
  </si>
  <si>
    <t>龍郷町</t>
    <rPh sb="0" eb="3">
      <t>タツゴウチョウ</t>
    </rPh>
    <phoneticPr fontId="24"/>
  </si>
  <si>
    <t>龍郷町農業委員会</t>
  </si>
  <si>
    <t>465291</t>
  </si>
  <si>
    <t>喜界町</t>
    <rPh sb="0" eb="3">
      <t>キカイチョウ</t>
    </rPh>
    <phoneticPr fontId="24"/>
  </si>
  <si>
    <t>喜界町農業委員会</t>
  </si>
  <si>
    <t>465305</t>
  </si>
  <si>
    <t>徳之島町</t>
    <rPh sb="0" eb="4">
      <t>トクノシマチョウ</t>
    </rPh>
    <phoneticPr fontId="24"/>
  </si>
  <si>
    <t>徳之島町農業委員会</t>
  </si>
  <si>
    <t>465313</t>
  </si>
  <si>
    <t>天城町</t>
    <rPh sb="0" eb="3">
      <t>アマギチョウ</t>
    </rPh>
    <phoneticPr fontId="24"/>
  </si>
  <si>
    <t>天城町農業委員会</t>
  </si>
  <si>
    <t>465321</t>
  </si>
  <si>
    <t>伊仙町</t>
    <rPh sb="0" eb="3">
      <t>イセンチョウ</t>
    </rPh>
    <phoneticPr fontId="24"/>
  </si>
  <si>
    <t>伊仙町農業委員会</t>
  </si>
  <si>
    <t>465330</t>
  </si>
  <si>
    <t>和泊町</t>
    <rPh sb="0" eb="3">
      <t>ワドマリチョウ</t>
    </rPh>
    <phoneticPr fontId="24"/>
  </si>
  <si>
    <t>和泊町農業委員会</t>
  </si>
  <si>
    <t>465348</t>
  </si>
  <si>
    <t>知名町</t>
    <rPh sb="0" eb="3">
      <t>チナチョウ</t>
    </rPh>
    <phoneticPr fontId="24"/>
  </si>
  <si>
    <t>知名町農業委員会</t>
  </si>
  <si>
    <t>465356</t>
  </si>
  <si>
    <t>与論町</t>
    <rPh sb="0" eb="3">
      <t>ヨロンチョウ</t>
    </rPh>
    <phoneticPr fontId="24"/>
  </si>
  <si>
    <t>与論町農業委員会</t>
  </si>
  <si>
    <t>47沖縄県</t>
  </si>
  <si>
    <t>沖縄県</t>
    <rPh sb="0" eb="3">
      <t>オキナワケン</t>
    </rPh>
    <phoneticPr fontId="2"/>
  </si>
  <si>
    <t>472018</t>
  </si>
  <si>
    <t>那覇市</t>
    <rPh sb="0" eb="3">
      <t>ナハシ</t>
    </rPh>
    <phoneticPr fontId="24"/>
  </si>
  <si>
    <t>那覇市農業委員会</t>
  </si>
  <si>
    <t>472051</t>
  </si>
  <si>
    <t>宜野湾市</t>
  </si>
  <si>
    <t>472077</t>
  </si>
  <si>
    <t>石垣市</t>
    <rPh sb="0" eb="2">
      <t>イシガキ</t>
    </rPh>
    <rPh sb="2" eb="3">
      <t>シ</t>
    </rPh>
    <phoneticPr fontId="24"/>
  </si>
  <si>
    <t>石垣市農業委員会</t>
  </si>
  <si>
    <t>472085</t>
  </si>
  <si>
    <t>浦添市</t>
  </si>
  <si>
    <t>472093</t>
  </si>
  <si>
    <t>名護市</t>
    <rPh sb="0" eb="3">
      <t>ナゴシ</t>
    </rPh>
    <phoneticPr fontId="24"/>
  </si>
  <si>
    <t>名護市農業委員会</t>
  </si>
  <si>
    <t>472107</t>
  </si>
  <si>
    <t>糸満市</t>
    <rPh sb="0" eb="3">
      <t>イトマンシ</t>
    </rPh>
    <phoneticPr fontId="24"/>
  </si>
  <si>
    <t>糸満市農業委員会</t>
  </si>
  <si>
    <t>472115</t>
  </si>
  <si>
    <t>沖縄市</t>
    <rPh sb="0" eb="2">
      <t>オキナワ</t>
    </rPh>
    <rPh sb="2" eb="3">
      <t>シ</t>
    </rPh>
    <phoneticPr fontId="24"/>
  </si>
  <si>
    <t>沖縄市農業委員会</t>
  </si>
  <si>
    <t>472123</t>
  </si>
  <si>
    <t>豊見城市</t>
    <rPh sb="0" eb="3">
      <t>トミシロ</t>
    </rPh>
    <rPh sb="3" eb="4">
      <t>シ</t>
    </rPh>
    <phoneticPr fontId="24"/>
  </si>
  <si>
    <t>豊見城市農業委員会</t>
  </si>
  <si>
    <t>472131</t>
  </si>
  <si>
    <t>うるま市</t>
    <rPh sb="3" eb="4">
      <t>シ</t>
    </rPh>
    <phoneticPr fontId="24"/>
  </si>
  <si>
    <t>うるま市農業委員会</t>
  </si>
  <si>
    <t>472140</t>
  </si>
  <si>
    <t>宮古島市</t>
    <rPh sb="0" eb="3">
      <t>ミヤコジマ</t>
    </rPh>
    <rPh sb="3" eb="4">
      <t>シ</t>
    </rPh>
    <phoneticPr fontId="24"/>
  </si>
  <si>
    <t>宮古島市農業委員会</t>
  </si>
  <si>
    <t>472158</t>
  </si>
  <si>
    <t>南城市</t>
    <rPh sb="0" eb="2">
      <t>ナンジョウ</t>
    </rPh>
    <rPh sb="2" eb="3">
      <t>シ</t>
    </rPh>
    <phoneticPr fontId="24"/>
  </si>
  <si>
    <t>南城市農業委員会</t>
  </si>
  <si>
    <t>473014</t>
  </si>
  <si>
    <t>国頭村</t>
    <rPh sb="0" eb="3">
      <t>クニガミソン</t>
    </rPh>
    <phoneticPr fontId="24"/>
  </si>
  <si>
    <t>国頭村農業委員会</t>
  </si>
  <si>
    <t>473022</t>
  </si>
  <si>
    <t>大宜味村</t>
    <rPh sb="0" eb="4">
      <t>オオギミソン</t>
    </rPh>
    <phoneticPr fontId="24"/>
  </si>
  <si>
    <t>大宜味村農業委員会</t>
  </si>
  <si>
    <t>473031</t>
  </si>
  <si>
    <t>東村</t>
    <rPh sb="0" eb="2">
      <t>ヒガシソン</t>
    </rPh>
    <phoneticPr fontId="24"/>
  </si>
  <si>
    <t>東村農業委員会</t>
  </si>
  <si>
    <t>473065</t>
  </si>
  <si>
    <t>今帰仁村</t>
    <rPh sb="0" eb="4">
      <t>ナキジンソン</t>
    </rPh>
    <phoneticPr fontId="24"/>
  </si>
  <si>
    <t>今帰仁村農業委員会</t>
  </si>
  <si>
    <t>473081</t>
  </si>
  <si>
    <t>本部町</t>
    <rPh sb="0" eb="2">
      <t>モトブ</t>
    </rPh>
    <rPh sb="2" eb="3">
      <t>チョウ</t>
    </rPh>
    <phoneticPr fontId="24"/>
  </si>
  <si>
    <t>本部町農業委員会</t>
  </si>
  <si>
    <t>473111</t>
  </si>
  <si>
    <t>恩納村</t>
    <rPh sb="0" eb="3">
      <t>オンナソン</t>
    </rPh>
    <phoneticPr fontId="24"/>
  </si>
  <si>
    <t>恩納村農業委員会</t>
  </si>
  <si>
    <t>473138</t>
  </si>
  <si>
    <t>宜野座村</t>
    <rPh sb="0" eb="4">
      <t>ギノザソン</t>
    </rPh>
    <phoneticPr fontId="24"/>
  </si>
  <si>
    <t>宜野座村農業委員会</t>
  </si>
  <si>
    <t>473146</t>
  </si>
  <si>
    <t>金武町</t>
    <rPh sb="0" eb="3">
      <t>キンチョウ</t>
    </rPh>
    <phoneticPr fontId="24"/>
  </si>
  <si>
    <t>金武町農業委員会</t>
  </si>
  <si>
    <t>473154</t>
  </si>
  <si>
    <t>伊江村</t>
    <rPh sb="0" eb="3">
      <t>イエソン</t>
    </rPh>
    <phoneticPr fontId="24"/>
  </si>
  <si>
    <t>伊江村農業委員会</t>
  </si>
  <si>
    <t>473243</t>
  </si>
  <si>
    <t>読谷村</t>
    <rPh sb="0" eb="3">
      <t>ヨミタンソン</t>
    </rPh>
    <phoneticPr fontId="24"/>
  </si>
  <si>
    <t>読谷村農業委員会</t>
  </si>
  <si>
    <t>473251</t>
  </si>
  <si>
    <t>嘉手納町</t>
    <rPh sb="0" eb="4">
      <t>カデナチョウ</t>
    </rPh>
    <phoneticPr fontId="24"/>
  </si>
  <si>
    <t>嘉手納町農業委員会</t>
  </si>
  <si>
    <t>473260</t>
  </si>
  <si>
    <t>北谷町</t>
  </si>
  <si>
    <t>473278</t>
  </si>
  <si>
    <t>北中城村</t>
    <rPh sb="0" eb="4">
      <t>キタナカグスクソン</t>
    </rPh>
    <phoneticPr fontId="24"/>
  </si>
  <si>
    <t>北中城村農業委員会</t>
  </si>
  <si>
    <t>473286</t>
  </si>
  <si>
    <t>中城村</t>
    <rPh sb="0" eb="3">
      <t>ナカグスクソン</t>
    </rPh>
    <phoneticPr fontId="24"/>
  </si>
  <si>
    <t>中城村農業委員会</t>
  </si>
  <si>
    <t>473294</t>
  </si>
  <si>
    <t>西原町</t>
    <rPh sb="0" eb="2">
      <t>ニシハラ</t>
    </rPh>
    <rPh sb="2" eb="3">
      <t>チョウ</t>
    </rPh>
    <phoneticPr fontId="24"/>
  </si>
  <si>
    <t>西原町農業委員会</t>
  </si>
  <si>
    <t>473481</t>
  </si>
  <si>
    <t>与那原町</t>
    <rPh sb="0" eb="4">
      <t>ヨナバルチョウ</t>
    </rPh>
    <phoneticPr fontId="24"/>
  </si>
  <si>
    <t>与那原町農業委員会</t>
  </si>
  <si>
    <t>473502</t>
  </si>
  <si>
    <t>南風原町</t>
    <rPh sb="0" eb="3">
      <t>ハエバル</t>
    </rPh>
    <rPh sb="3" eb="4">
      <t>チョウ</t>
    </rPh>
    <phoneticPr fontId="24"/>
  </si>
  <si>
    <t>南風原町農業委員会</t>
  </si>
  <si>
    <t>473537</t>
  </si>
  <si>
    <t>渡嘉敷村</t>
    <rPh sb="0" eb="4">
      <t>トカシキソン</t>
    </rPh>
    <phoneticPr fontId="24"/>
  </si>
  <si>
    <t>渡嘉敷村農業委員会</t>
  </si>
  <si>
    <t>473545</t>
  </si>
  <si>
    <t>座間味村</t>
    <rPh sb="0" eb="4">
      <t>ザマミソン</t>
    </rPh>
    <phoneticPr fontId="24"/>
  </si>
  <si>
    <t>座間味村農業委員会</t>
  </si>
  <si>
    <t>473553</t>
  </si>
  <si>
    <t>粟国村</t>
    <rPh sb="0" eb="3">
      <t>アグニソン</t>
    </rPh>
    <phoneticPr fontId="24"/>
  </si>
  <si>
    <t>粟国村農業委員会</t>
  </si>
  <si>
    <t>473561</t>
  </si>
  <si>
    <t>渡名喜村</t>
    <rPh sb="0" eb="4">
      <t>トナキソン</t>
    </rPh>
    <phoneticPr fontId="24"/>
  </si>
  <si>
    <t>渡名喜村農業委員会</t>
  </si>
  <si>
    <t>473570</t>
  </si>
  <si>
    <t>南大東村</t>
    <rPh sb="0" eb="4">
      <t>ミナミダイトウソン</t>
    </rPh>
    <phoneticPr fontId="24"/>
  </si>
  <si>
    <t>南大東村農業委員会</t>
  </si>
  <si>
    <t>473588</t>
  </si>
  <si>
    <t>北大東村</t>
    <rPh sb="0" eb="4">
      <t>キタダイトウソン</t>
    </rPh>
    <phoneticPr fontId="24"/>
  </si>
  <si>
    <t>北大東村農業委員会</t>
  </si>
  <si>
    <t>473596</t>
  </si>
  <si>
    <t>伊平屋村</t>
    <rPh sb="0" eb="4">
      <t>イヘヤソン</t>
    </rPh>
    <phoneticPr fontId="24"/>
  </si>
  <si>
    <t>伊平屋村農業委員会</t>
  </si>
  <si>
    <t>473600</t>
  </si>
  <si>
    <t>伊是名村</t>
    <rPh sb="0" eb="3">
      <t>イゼナ</t>
    </rPh>
    <rPh sb="3" eb="4">
      <t>ソン</t>
    </rPh>
    <phoneticPr fontId="24"/>
  </si>
  <si>
    <t>伊是名村農業委員会</t>
  </si>
  <si>
    <t>473618</t>
  </si>
  <si>
    <t>久米島町</t>
    <rPh sb="0" eb="3">
      <t>クメジマ</t>
    </rPh>
    <rPh sb="3" eb="4">
      <t>チョウ</t>
    </rPh>
    <phoneticPr fontId="24"/>
  </si>
  <si>
    <t>久米島町農業委員会</t>
  </si>
  <si>
    <t>473626</t>
  </si>
  <si>
    <t>八重瀬町</t>
    <rPh sb="0" eb="3">
      <t>ヤエセ</t>
    </rPh>
    <rPh sb="3" eb="4">
      <t>チョウ</t>
    </rPh>
    <phoneticPr fontId="24"/>
  </si>
  <si>
    <t>八重瀬町農業委員会</t>
  </si>
  <si>
    <t>473758</t>
  </si>
  <si>
    <t>多良間村</t>
    <rPh sb="0" eb="4">
      <t>タラマソン</t>
    </rPh>
    <phoneticPr fontId="24"/>
  </si>
  <si>
    <t>多良間村農業委員会</t>
  </si>
  <si>
    <t>473812</t>
  </si>
  <si>
    <t>竹富町</t>
  </si>
  <si>
    <t>竹富町農業委員会</t>
  </si>
  <si>
    <t>473821</t>
  </si>
  <si>
    <t>与那国町</t>
    <rPh sb="0" eb="4">
      <t>ヨナグニチョウ</t>
    </rPh>
    <phoneticPr fontId="24"/>
  </si>
  <si>
    <t>与那国町農業委員会</t>
  </si>
  <si>
    <t>根拠数値</t>
    <rPh sb="0" eb="2">
      <t>コンキョ</t>
    </rPh>
    <rPh sb="2" eb="4">
      <t>スウチ</t>
    </rPh>
    <phoneticPr fontId="2"/>
  </si>
  <si>
    <r>
      <t>３．農業委員会サポートシステムで管理されている農地情報における</t>
    </r>
    <r>
      <rPr>
        <b/>
        <sz val="11"/>
        <rFont val="メイリオ"/>
        <family val="3"/>
        <charset val="128"/>
      </rPr>
      <t>最新の情報の割合</t>
    </r>
    <r>
      <rPr>
        <sz val="11"/>
        <rFont val="メイリオ"/>
        <family val="3"/>
        <charset val="128"/>
      </rPr>
      <t>について</t>
    </r>
    <rPh sb="2" eb="7">
      <t>ノウギョウイインカイ</t>
    </rPh>
    <rPh sb="16" eb="18">
      <t>カンリ</t>
    </rPh>
    <rPh sb="23" eb="25">
      <t>ノウチ</t>
    </rPh>
    <rPh sb="25" eb="27">
      <t>ジョウホウ</t>
    </rPh>
    <rPh sb="31" eb="33">
      <t>サイシン</t>
    </rPh>
    <rPh sb="34" eb="36">
      <t>ジョウホウ</t>
    </rPh>
    <rPh sb="37" eb="39">
      <t>ワリアイ</t>
    </rPh>
    <phoneticPr fontId="2"/>
  </si>
  <si>
    <t>最新化割合</t>
    <rPh sb="0" eb="3">
      <t>サイシンカ</t>
    </rPh>
    <rPh sb="3" eb="5">
      <t>ワリアイ</t>
    </rPh>
    <phoneticPr fontId="2"/>
  </si>
  <si>
    <t>自動計算欄</t>
    <rPh sb="0" eb="2">
      <t>ジドウ</t>
    </rPh>
    <rPh sb="2" eb="4">
      <t>ケイサン</t>
    </rPh>
    <rPh sb="4" eb="5">
      <t>ラン</t>
    </rPh>
    <phoneticPr fontId="2"/>
  </si>
  <si>
    <t>利用状況調査日</t>
  </si>
  <si>
    <t>遊休農地の区分</t>
    <rPh sb="0" eb="2">
      <t>ユウキュウ</t>
    </rPh>
    <rPh sb="2" eb="4">
      <t>ノウチ</t>
    </rPh>
    <rPh sb="5" eb="7">
      <t>クブン</t>
    </rPh>
    <phoneticPr fontId="2"/>
  </si>
  <si>
    <t>適用形態
(権利の種類)</t>
    <phoneticPr fontId="2"/>
  </si>
  <si>
    <t>サポートシステムの農地件数</t>
    <phoneticPr fontId="2"/>
  </si>
  <si>
    <t>適用形態（権利の種類）の未更新件数</t>
  </si>
  <si>
    <t>遊休農地の区分の未更新件数</t>
  </si>
  <si>
    <t>左の最新化割合</t>
    <rPh sb="0" eb="1">
      <t>ヒダリ</t>
    </rPh>
    <rPh sb="2" eb="7">
      <t>サイシンカワリアイ</t>
    </rPh>
    <phoneticPr fontId="2"/>
  </si>
  <si>
    <t>利用状況調査日の未更新件数</t>
  </si>
  <si>
    <t>３．最新情報の割合</t>
    <rPh sb="2" eb="6">
      <t>サイシンジョウホウ</t>
    </rPh>
    <rPh sb="7" eb="9">
      <t>ワリアイ</t>
    </rPh>
    <phoneticPr fontId="2"/>
  </si>
  <si>
    <t>＜参考＞台帳更新状況の根拠数値</t>
    <rPh sb="1" eb="3">
      <t>サンコウ</t>
    </rPh>
    <rPh sb="4" eb="6">
      <t>ダイチョウ</t>
    </rPh>
    <rPh sb="6" eb="8">
      <t>コウシン</t>
    </rPh>
    <rPh sb="8" eb="10">
      <t>ジョウキョウ</t>
    </rPh>
    <rPh sb="11" eb="13">
      <t>コンキョ</t>
    </rPh>
    <rPh sb="13" eb="15">
      <t>スウチ</t>
    </rPh>
    <phoneticPr fontId="2"/>
  </si>
  <si>
    <t>(プルダウンして選択)</t>
    <rPh sb="8" eb="10">
      <t>センタク</t>
    </rPh>
    <phoneticPr fontId="2"/>
  </si>
  <si>
    <t>【更新遅れの有無】</t>
    <rPh sb="1" eb="4">
      <t>コウシンオク</t>
    </rPh>
    <rPh sb="6" eb="8">
      <t>ウム</t>
    </rPh>
    <phoneticPr fontId="2"/>
  </si>
  <si>
    <t>【エラーチェック】</t>
    <phoneticPr fontId="2"/>
  </si>
  <si>
    <t>頁</t>
    <rPh sb="0" eb="1">
      <t>ページ</t>
    </rPh>
    <phoneticPr fontId="2"/>
  </si>
  <si>
    <t>エラーの数⇒</t>
    <rPh sb="4" eb="5">
      <t>カズ</t>
    </rPh>
    <phoneticPr fontId="2"/>
  </si>
  <si>
    <t>OKの数⇒</t>
    <rPh sb="3" eb="4">
      <t>カズ</t>
    </rPh>
    <phoneticPr fontId="2"/>
  </si>
  <si>
    <t>回答調査票の選択：</t>
    <rPh sb="0" eb="5">
      <t>カイトウチョウサヒョウ</t>
    </rPh>
    <rPh sb="6" eb="8">
      <t>センタク</t>
    </rPh>
    <phoneticPr fontId="2"/>
  </si>
  <si>
    <t>回答調査票</t>
    <rPh sb="0" eb="5">
      <t>カイトウチョウサヒョウ</t>
    </rPh>
    <phoneticPr fontId="2"/>
  </si>
  <si>
    <t>【すべての委員会】</t>
    <phoneticPr fontId="2"/>
  </si>
  <si>
    <r>
      <t>適用形態（権利の種類）の</t>
    </r>
    <r>
      <rPr>
        <b/>
        <sz val="11"/>
        <color theme="4"/>
        <rFont val="メイリオ"/>
        <family val="3"/>
        <charset val="128"/>
      </rPr>
      <t>未更新</t>
    </r>
    <r>
      <rPr>
        <sz val="11"/>
        <color theme="4"/>
        <rFont val="メイリオ"/>
        <family val="3"/>
        <charset val="128"/>
      </rPr>
      <t>件数</t>
    </r>
    <rPh sb="0" eb="2">
      <t>テキヨウ</t>
    </rPh>
    <rPh sb="2" eb="4">
      <t>ケイタイ</t>
    </rPh>
    <rPh sb="5" eb="7">
      <t>ケンリ</t>
    </rPh>
    <rPh sb="8" eb="10">
      <t>シュルイ</t>
    </rPh>
    <rPh sb="12" eb="15">
      <t>ミコウシン</t>
    </rPh>
    <rPh sb="15" eb="17">
      <t>ケンスウ</t>
    </rPh>
    <phoneticPr fontId="2"/>
  </si>
  <si>
    <r>
      <t>遊休農地の区分の</t>
    </r>
    <r>
      <rPr>
        <b/>
        <sz val="11"/>
        <color theme="4"/>
        <rFont val="メイリオ"/>
        <family val="3"/>
        <charset val="128"/>
      </rPr>
      <t>未更新</t>
    </r>
    <r>
      <rPr>
        <sz val="11"/>
        <color theme="4"/>
        <rFont val="メイリオ"/>
        <family val="3"/>
        <charset val="128"/>
      </rPr>
      <t>件数</t>
    </r>
    <rPh sb="0" eb="4">
      <t>ユウキュウノウチ</t>
    </rPh>
    <rPh sb="5" eb="7">
      <t>クブン</t>
    </rPh>
    <rPh sb="8" eb="11">
      <t>ミコウシン</t>
    </rPh>
    <rPh sb="11" eb="13">
      <t>ケンスウ</t>
    </rPh>
    <phoneticPr fontId="2"/>
  </si>
  <si>
    <r>
      <t>利用状況調査日の</t>
    </r>
    <r>
      <rPr>
        <b/>
        <sz val="11"/>
        <color theme="4"/>
        <rFont val="メイリオ"/>
        <family val="3"/>
        <charset val="128"/>
      </rPr>
      <t>未更新</t>
    </r>
    <r>
      <rPr>
        <sz val="11"/>
        <color theme="4"/>
        <rFont val="メイリオ"/>
        <family val="3"/>
        <charset val="128"/>
      </rPr>
      <t>件数</t>
    </r>
    <rPh sb="0" eb="2">
      <t>リヨウ</t>
    </rPh>
    <rPh sb="2" eb="4">
      <t>ジョウキョウ</t>
    </rPh>
    <rPh sb="4" eb="6">
      <t>チョウサ</t>
    </rPh>
    <rPh sb="6" eb="7">
      <t>ビ</t>
    </rPh>
    <rPh sb="8" eb="11">
      <t>ミコウシン</t>
    </rPh>
    <rPh sb="11" eb="13">
      <t>ケンスウ</t>
    </rPh>
    <phoneticPr fontId="2"/>
  </si>
  <si>
    <t>(自動入力)</t>
    <rPh sb="1" eb="5">
      <t>ジドウニュウリョク</t>
    </rPh>
    <phoneticPr fontId="2"/>
  </si>
  <si>
    <t>サポートシステムの農地件数【分母】</t>
    <rPh sb="9" eb="11">
      <t>ノウチ</t>
    </rPh>
    <rPh sb="11" eb="13">
      <t>ケンスウ</t>
    </rPh>
    <rPh sb="14" eb="16">
      <t>ブンボ</t>
    </rPh>
    <phoneticPr fontId="2"/>
  </si>
  <si>
    <t>１）</t>
    <phoneticPr fontId="2"/>
  </si>
  <si>
    <t>３）</t>
  </si>
  <si>
    <t>各件数を入力すると、最新化割合が自動計算され「回答シート」に反映されます。件数の算定は別紙３の手順書を参考にしてください。</t>
    <rPh sb="0" eb="1">
      <t>カク</t>
    </rPh>
    <rPh sb="1" eb="3">
      <t>ケンスウ</t>
    </rPh>
    <rPh sb="4" eb="6">
      <t>ニュウリョク</t>
    </rPh>
    <rPh sb="10" eb="15">
      <t>サイシンカワリアイ</t>
    </rPh>
    <rPh sb="16" eb="18">
      <t>ジドウ</t>
    </rPh>
    <rPh sb="18" eb="20">
      <t>ケイサン</t>
    </rPh>
    <rPh sb="23" eb="25">
      <t>カイトウ</t>
    </rPh>
    <rPh sb="30" eb="32">
      <t>ハンエイ</t>
    </rPh>
    <rPh sb="37" eb="39">
      <t>ケンスウ</t>
    </rPh>
    <rPh sb="40" eb="42">
      <t>サンテイ</t>
    </rPh>
    <rPh sb="43" eb="45">
      <t>ベッシ</t>
    </rPh>
    <rPh sb="47" eb="50">
      <t>テジュンショ</t>
    </rPh>
    <rPh sb="51" eb="53">
      <t>サンコウ</t>
    </rPh>
    <phoneticPr fontId="2"/>
  </si>
  <si>
    <r>
      <t>←未更新件数がない場合は</t>
    </r>
    <r>
      <rPr>
        <b/>
        <sz val="11"/>
        <color rgb="FFFF0000"/>
        <rFont val="游ゴシック"/>
        <family val="3"/>
        <charset val="128"/>
        <scheme val="minor"/>
      </rPr>
      <t>0</t>
    </r>
    <r>
      <rPr>
        <sz val="11"/>
        <color rgb="FFFF0000"/>
        <rFont val="游ゴシック"/>
        <family val="2"/>
        <charset val="128"/>
        <scheme val="minor"/>
      </rPr>
      <t>と入力してください</t>
    </r>
    <rPh sb="1" eb="6">
      <t>ミコウシンケンスウ</t>
    </rPh>
    <rPh sb="9" eb="11">
      <t>バアイ</t>
    </rPh>
    <rPh sb="14" eb="16">
      <t>ニュウリョク</t>
    </rPh>
    <phoneticPr fontId="2"/>
  </si>
  <si>
    <t>①更新方法がわからない</t>
    <rPh sb="1" eb="3">
      <t>コウシン</t>
    </rPh>
    <rPh sb="3" eb="5">
      <t>ホウホウ</t>
    </rPh>
    <phoneticPr fontId="2"/>
  </si>
  <si>
    <t>その他記述欄</t>
    <rPh sb="2" eb="3">
      <t>ホカ</t>
    </rPh>
    <rPh sb="3" eb="6">
      <t>キジュツラン</t>
    </rPh>
    <phoneticPr fontId="2"/>
  </si>
  <si>
    <t>②更新方法は概ねわかるが、どこから着手すべきかわからない</t>
    <rPh sb="1" eb="3">
      <t>コウシン</t>
    </rPh>
    <rPh sb="3" eb="5">
      <t>ホウホウ</t>
    </rPh>
    <rPh sb="6" eb="7">
      <t>オオム</t>
    </rPh>
    <rPh sb="17" eb="19">
      <t>チャクシュ</t>
    </rPh>
    <phoneticPr fontId="2"/>
  </si>
  <si>
    <t>③未更新筆が多いため一括更新をしたいが、その方法がわからない</t>
    <rPh sb="1" eb="4">
      <t>ミコウシン</t>
    </rPh>
    <rPh sb="4" eb="5">
      <t>フデ</t>
    </rPh>
    <rPh sb="6" eb="7">
      <t>オオ</t>
    </rPh>
    <rPh sb="10" eb="12">
      <t>イッカツ</t>
    </rPh>
    <rPh sb="12" eb="14">
      <t>コウシン</t>
    </rPh>
    <rPh sb="22" eb="24">
      <t>ホウホウ</t>
    </rPh>
    <phoneticPr fontId="2"/>
  </si>
  <si>
    <t>④未更新内容を整理できていない</t>
    <rPh sb="1" eb="2">
      <t>ミ</t>
    </rPh>
    <rPh sb="2" eb="4">
      <t>コウシン</t>
    </rPh>
    <rPh sb="4" eb="6">
      <t>ナイヨウ</t>
    </rPh>
    <rPh sb="7" eb="9">
      <t>セイリ</t>
    </rPh>
    <phoneticPr fontId="2"/>
  </si>
  <si>
    <t>⑦その他（以下の欄に記述ください）</t>
    <rPh sb="3" eb="4">
      <t>タ</t>
    </rPh>
    <rPh sb="5" eb="7">
      <t>イカ</t>
    </rPh>
    <rPh sb="8" eb="9">
      <t>ラン</t>
    </rPh>
    <rPh sb="10" eb="12">
      <t>キジュツ</t>
    </rPh>
    <phoneticPr fontId="2"/>
  </si>
  <si>
    <t>⑥農振区分のデータはあるが、区分を判断できない箇所がある</t>
    <rPh sb="1" eb="3">
      <t>ノウシン</t>
    </rPh>
    <rPh sb="3" eb="5">
      <t>クブン</t>
    </rPh>
    <rPh sb="14" eb="16">
      <t>クブン</t>
    </rPh>
    <rPh sb="17" eb="19">
      <t>ハンダン</t>
    </rPh>
    <rPh sb="23" eb="25">
      <t>カショ</t>
    </rPh>
    <phoneticPr fontId="2"/>
  </si>
  <si>
    <r>
      <t>（２）１）サポートシステムの</t>
    </r>
    <r>
      <rPr>
        <u/>
        <sz val="11"/>
        <color theme="1"/>
        <rFont val="メイリオ"/>
        <family val="3"/>
        <charset val="128"/>
      </rPr>
      <t>更新が遅れている</t>
    </r>
    <r>
      <rPr>
        <u/>
        <vertAlign val="superscript"/>
        <sz val="11"/>
        <color theme="1"/>
        <rFont val="メイリオ"/>
        <family val="3"/>
        <charset val="128"/>
      </rPr>
      <t>※</t>
    </r>
    <r>
      <rPr>
        <sz val="11"/>
        <color theme="1"/>
        <rFont val="メイリオ"/>
        <family val="3"/>
        <charset val="128"/>
      </rPr>
      <t>場合、今後どうやって台帳情報の最新化を
　　　図っていくか回答してください。</t>
    </r>
    <rPh sb="14" eb="16">
      <t>コウシン</t>
    </rPh>
    <rPh sb="17" eb="18">
      <t>オク</t>
    </rPh>
    <rPh sb="52" eb="54">
      <t>カイトウ</t>
    </rPh>
    <phoneticPr fontId="2"/>
  </si>
  <si>
    <t>　①更新方法がわからない</t>
    <rPh sb="2" eb="4">
      <t>コウシン</t>
    </rPh>
    <rPh sb="4" eb="6">
      <t>ホウホウ</t>
    </rPh>
    <phoneticPr fontId="2"/>
  </si>
  <si>
    <t>　②更新方法は概ねわかるが、どこから着手すべきかわからない</t>
    <rPh sb="2" eb="4">
      <t>コウシン</t>
    </rPh>
    <rPh sb="4" eb="6">
      <t>ホウホウ</t>
    </rPh>
    <rPh sb="7" eb="8">
      <t>オオム</t>
    </rPh>
    <rPh sb="18" eb="20">
      <t>チャクシュ</t>
    </rPh>
    <phoneticPr fontId="2"/>
  </si>
  <si>
    <t>　③未更新筆が多いため一括更新をしたいが、その方法がわからない</t>
    <rPh sb="2" eb="5">
      <t>ミコウシン</t>
    </rPh>
    <rPh sb="5" eb="6">
      <t>フデ</t>
    </rPh>
    <rPh sb="7" eb="8">
      <t>オオ</t>
    </rPh>
    <rPh sb="11" eb="13">
      <t>イッカツ</t>
    </rPh>
    <rPh sb="13" eb="15">
      <t>コウシン</t>
    </rPh>
    <rPh sb="23" eb="25">
      <t>ホウホウ</t>
    </rPh>
    <phoneticPr fontId="2"/>
  </si>
  <si>
    <t>　④未更新内容を整理できていない</t>
    <rPh sb="2" eb="3">
      <t>ミ</t>
    </rPh>
    <rPh sb="3" eb="5">
      <t>コウシン</t>
    </rPh>
    <rPh sb="5" eb="7">
      <t>ナイヨウ</t>
    </rPh>
    <rPh sb="8" eb="10">
      <t>セイリ</t>
    </rPh>
    <phoneticPr fontId="2"/>
  </si>
  <si>
    <t>　⑤農振区分のデータを未入手</t>
    <phoneticPr fontId="2"/>
  </si>
  <si>
    <t>　⑥農振区分のデータはあるが、区分を判断できない箇所がある</t>
    <rPh sb="2" eb="4">
      <t>ノウシン</t>
    </rPh>
    <rPh sb="4" eb="6">
      <t>クブン</t>
    </rPh>
    <rPh sb="15" eb="17">
      <t>クブン</t>
    </rPh>
    <rPh sb="18" eb="20">
      <t>ハンダン</t>
    </rPh>
    <rPh sb="24" eb="26">
      <t>カショ</t>
    </rPh>
    <phoneticPr fontId="2"/>
  </si>
  <si>
    <t>　⑦その他（以下の欄に記述ください）</t>
    <rPh sb="4" eb="5">
      <t>タ</t>
    </rPh>
    <rPh sb="6" eb="8">
      <t>イカ</t>
    </rPh>
    <rPh sb="9" eb="10">
      <t>ラン</t>
    </rPh>
    <rPh sb="11" eb="13">
      <t>キジュツ</t>
    </rPh>
    <phoneticPr fontId="2"/>
  </si>
  <si>
    <r>
      <t>　　　３）更新が遅れている場合、その理由を以下から選択してください（該当に</t>
    </r>
    <r>
      <rPr>
        <b/>
        <sz val="11"/>
        <color theme="1"/>
        <rFont val="メイリオ"/>
        <family val="3"/>
        <charset val="128"/>
      </rPr>
      <t>○</t>
    </r>
    <r>
      <rPr>
        <sz val="11"/>
        <color theme="1"/>
        <rFont val="メイリオ"/>
        <family val="3"/>
        <charset val="128"/>
      </rPr>
      <t>：複数選択可）。</t>
    </r>
    <rPh sb="5" eb="7">
      <t>コウシン</t>
    </rPh>
    <rPh sb="8" eb="9">
      <t>オク</t>
    </rPh>
    <rPh sb="13" eb="15">
      <t>バアイ</t>
    </rPh>
    <rPh sb="34" eb="36">
      <t>ガイトウ</t>
    </rPh>
    <rPh sb="39" eb="41">
      <t>フクスウ</t>
    </rPh>
    <rPh sb="41" eb="43">
      <t>センタク</t>
    </rPh>
    <rPh sb="43" eb="44">
      <t>カ</t>
    </rPh>
    <phoneticPr fontId="2"/>
  </si>
  <si>
    <t>（１）</t>
    <phoneticPr fontId="2"/>
  </si>
  <si>
    <t>（２）</t>
  </si>
  <si>
    <t>（３）</t>
  </si>
  <si>
    <t>３）更新が遅れている理由</t>
    <phoneticPr fontId="2"/>
  </si>
  <si>
    <t>⑤農振区分のデータを未入手</t>
  </si>
  <si>
    <t>その他</t>
    <rPh sb="2" eb="3">
      <t>タ</t>
    </rPh>
    <phoneticPr fontId="2"/>
  </si>
  <si>
    <r>
      <t xml:space="preserve">農業委員会サポートシステムで管理されている農地情報
</t>
    </r>
    <r>
      <rPr>
        <b/>
        <sz val="11"/>
        <color theme="1"/>
        <rFont val="メイリオ"/>
        <family val="3"/>
        <charset val="128"/>
      </rPr>
      <t>農業委員会交付金</t>
    </r>
    <r>
      <rPr>
        <b/>
        <vertAlign val="superscript"/>
        <sz val="11"/>
        <color theme="1"/>
        <rFont val="メイリオ"/>
        <family val="3"/>
        <charset val="128"/>
      </rPr>
      <t>※</t>
    </r>
    <r>
      <rPr>
        <b/>
        <sz val="11"/>
        <color theme="1"/>
        <rFont val="メイリオ"/>
        <family val="3"/>
        <charset val="128"/>
      </rPr>
      <t>の算定に活用</t>
    </r>
    <r>
      <rPr>
        <sz val="11"/>
        <rFont val="メイリオ"/>
        <family val="3"/>
        <charset val="128"/>
      </rPr>
      <t>（配分時期の直近に実施の｢第２四半期アンケート結果｣を活用予定)
※　農業委員会交付金のうち、</t>
    </r>
    <r>
      <rPr>
        <sz val="11"/>
        <color rgb="FFFF0000"/>
        <rFont val="メイリオ"/>
        <family val="3"/>
        <charset val="128"/>
      </rPr>
      <t>特別の事情に応じた配分額（２割）の一部</t>
    </r>
    <r>
      <rPr>
        <sz val="11"/>
        <rFont val="メイリオ"/>
        <family val="3"/>
        <charset val="128"/>
      </rPr>
      <t xml:space="preserve">について、農林水産省所管課が
　　以下の「最新の情報を反映した農地情報の整備状況」を確認し、配分を実施。
</t>
    </r>
    <rPh sb="26" eb="31">
      <t>ノウギョウイインカイ</t>
    </rPh>
    <rPh sb="31" eb="34">
      <t>コウフキン</t>
    </rPh>
    <rPh sb="36" eb="38">
      <t>サンテイ</t>
    </rPh>
    <rPh sb="39" eb="41">
      <t>カツヨウ</t>
    </rPh>
    <rPh sb="42" eb="44">
      <t>ハイブン</t>
    </rPh>
    <rPh sb="44" eb="46">
      <t>ジキ</t>
    </rPh>
    <rPh sb="47" eb="49">
      <t>チョッキン</t>
    </rPh>
    <rPh sb="50" eb="52">
      <t>ジッシ</t>
    </rPh>
    <rPh sb="54" eb="55">
      <t>ダイ</t>
    </rPh>
    <rPh sb="56" eb="59">
      <t>シハンキ</t>
    </rPh>
    <rPh sb="64" eb="66">
      <t>ケッカ</t>
    </rPh>
    <rPh sb="68" eb="70">
      <t>カツヨウ</t>
    </rPh>
    <rPh sb="70" eb="72">
      <t>ヨテイ</t>
    </rPh>
    <rPh sb="124" eb="126">
      <t>イカ</t>
    </rPh>
    <rPh sb="156" eb="158">
      <t/>
    </rPh>
    <phoneticPr fontId="2"/>
  </si>
  <si>
    <t>具体的な課題や要望がある場合は記入してください。</t>
    <rPh sb="0" eb="3">
      <t>グタイテキ</t>
    </rPh>
    <rPh sb="4" eb="6">
      <t>カダイ</t>
    </rPh>
    <rPh sb="7" eb="9">
      <t>ヨウボウ</t>
    </rPh>
    <rPh sb="12" eb="14">
      <t>バアイ</t>
    </rPh>
    <rPh sb="15" eb="17">
      <t>キニュウ</t>
    </rPh>
    <phoneticPr fontId="2"/>
  </si>
  <si>
    <r>
      <rPr>
        <sz val="11"/>
        <rFont val="メイリオ"/>
        <family val="3"/>
        <charset val="128"/>
      </rPr>
      <t>５．サポートシステムを利用・更新していく上での課題や、操作性・機能についての要望等について</t>
    </r>
    <r>
      <rPr>
        <sz val="11"/>
        <color rgb="FF0070C0"/>
        <rFont val="メイリオ"/>
        <family val="3"/>
        <charset val="128"/>
      </rPr>
      <t>【任意】</t>
    </r>
    <rPh sb="11" eb="13">
      <t>リヨウ</t>
    </rPh>
    <rPh sb="14" eb="16">
      <t>コウシン</t>
    </rPh>
    <rPh sb="20" eb="21">
      <t>ウエ</t>
    </rPh>
    <rPh sb="23" eb="25">
      <t>カダイ</t>
    </rPh>
    <rPh sb="27" eb="30">
      <t>ソウサセイ</t>
    </rPh>
    <rPh sb="31" eb="33">
      <t>キノウ</t>
    </rPh>
    <rPh sb="38" eb="40">
      <t>ヨウボウ</t>
    </rPh>
    <rPh sb="40" eb="41">
      <t>トウ</t>
    </rPh>
    <rPh sb="46" eb="48">
      <t>ニンイ</t>
    </rPh>
    <phoneticPr fontId="2"/>
  </si>
  <si>
    <t>記入例：2026年3月</t>
    <phoneticPr fontId="2"/>
  </si>
  <si>
    <t>更新頻度</t>
  </si>
  <si>
    <t>（１）１</t>
    <phoneticPr fontId="2"/>
  </si>
  <si>
    <t>（１）２</t>
  </si>
  <si>
    <t>（１）３</t>
  </si>
  <si>
    <t>（２）１</t>
    <phoneticPr fontId="2"/>
  </si>
  <si>
    <t>（２）２</t>
  </si>
  <si>
    <t>5．</t>
    <phoneticPr fontId="2"/>
  </si>
  <si>
    <t>課題・要望</t>
  </si>
  <si>
    <t>令和7年度　農業委員会サポートシステム利用状況確認アンケート</t>
    <phoneticPr fontId="12"/>
  </si>
  <si>
    <r>
      <t>４．住基・固定台帳との照合作業</t>
    </r>
    <r>
      <rPr>
        <sz val="11"/>
        <color rgb="FF0070C0"/>
        <rFont val="メイリオ"/>
        <family val="3"/>
        <charset val="128"/>
      </rPr>
      <t>【令和６年度以降に行った照合について】</t>
    </r>
    <rPh sb="2" eb="4">
      <t>ジュウキ</t>
    </rPh>
    <rPh sb="5" eb="7">
      <t>コテイ</t>
    </rPh>
    <rPh sb="7" eb="9">
      <t>ダイチョウ</t>
    </rPh>
    <rPh sb="11" eb="13">
      <t>ショウゴウ</t>
    </rPh>
    <rPh sb="13" eb="15">
      <t>サギョウ</t>
    </rPh>
    <rPh sb="16" eb="18">
      <t>レイワ</t>
    </rPh>
    <rPh sb="19" eb="21">
      <t>ネンド</t>
    </rPh>
    <rPh sb="21" eb="23">
      <t>イコウ</t>
    </rPh>
    <rPh sb="24" eb="25">
      <t>オコナ</t>
    </rPh>
    <rPh sb="27" eb="29">
      <t>ショウゴウ</t>
    </rPh>
    <phoneticPr fontId="2"/>
  </si>
  <si>
    <t>第３四半期</t>
  </si>
  <si>
    <t>（１）以下の３項目の更新状況について、「根拠数値入力シート」に数値を記入してください。次のいずれかの項目が自動入力されます（8割以上、5割以上～8割未満、5割未満）。記入時にあたっては、別紙２の留意点を確認してください。</t>
    <rPh sb="3" eb="5">
      <t>イカ</t>
    </rPh>
    <rPh sb="7" eb="9">
      <t>コウモク</t>
    </rPh>
    <rPh sb="10" eb="12">
      <t>コウシン</t>
    </rPh>
    <rPh sb="12" eb="14">
      <t>ジョウキョウ</t>
    </rPh>
    <rPh sb="20" eb="22">
      <t>コンキョ</t>
    </rPh>
    <rPh sb="22" eb="24">
      <t>スウチ</t>
    </rPh>
    <rPh sb="23" eb="24">
      <t>サンスウ</t>
    </rPh>
    <rPh sb="24" eb="26">
      <t>ニュウリョク</t>
    </rPh>
    <rPh sb="31" eb="33">
      <t>スウチ</t>
    </rPh>
    <rPh sb="34" eb="36">
      <t>キニュウ</t>
    </rPh>
    <rPh sb="43" eb="44">
      <t>ツギ</t>
    </rPh>
    <rPh sb="50" eb="52">
      <t>コウモク</t>
    </rPh>
    <rPh sb="53" eb="55">
      <t>ジドウ</t>
    </rPh>
    <rPh sb="55" eb="57">
      <t>ニュウリョク</t>
    </rPh>
    <rPh sb="63" eb="66">
      <t>ワリイジョウ</t>
    </rPh>
    <rPh sb="68" eb="71">
      <t>ワリイジョウ</t>
    </rPh>
    <rPh sb="73" eb="74">
      <t>ワリ</t>
    </rPh>
    <rPh sb="74" eb="76">
      <t>ミマン</t>
    </rPh>
    <rPh sb="78" eb="81">
      <t>ワリミマン</t>
    </rPh>
    <rPh sb="83" eb="85">
      <t>キニュウ</t>
    </rPh>
    <rPh sb="85" eb="86">
      <t>トキ</t>
    </rPh>
    <rPh sb="93" eb="95">
      <t>ベッシ</t>
    </rPh>
    <rPh sb="97" eb="100">
      <t>リュウイテン</t>
    </rPh>
    <rPh sb="101" eb="103">
      <t>カクニン</t>
    </rPh>
    <phoneticPr fontId="2"/>
  </si>
  <si>
    <t>１）適用形態（権利の種類）</t>
    <rPh sb="2" eb="4">
      <t>テキヨウ</t>
    </rPh>
    <rPh sb="4" eb="6">
      <t>ケイタイ</t>
    </rPh>
    <rPh sb="7" eb="9">
      <t>ケンリ</t>
    </rPh>
    <rPh sb="10" eb="12">
      <t>シュルイ</t>
    </rPh>
    <phoneticPr fontId="2"/>
  </si>
  <si>
    <t>２）遊休農地の区分</t>
    <rPh sb="2" eb="6">
      <t>ユウキュウノウチ</t>
    </rPh>
    <rPh sb="7" eb="9">
      <t>クブン</t>
    </rPh>
    <phoneticPr fontId="2"/>
  </si>
  <si>
    <t>３）利用状況調査日</t>
    <rPh sb="2" eb="4">
      <t>リヨウ</t>
    </rPh>
    <rPh sb="4" eb="6">
      <t>ジョウキョウ</t>
    </rPh>
    <rPh sb="6" eb="8">
      <t>チョウサ</t>
    </rPh>
    <rPh sb="8" eb="9">
      <t>ビ</t>
    </rPh>
    <phoneticPr fontId="2"/>
  </si>
  <si>
    <t>２）</t>
    <phoneticPr fontId="2"/>
  </si>
  <si>
    <t>(例:2026/1/15)</t>
    <rPh sb="1" eb="2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</si>
</sst>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0.0%"/>
  </numFmts>
  <fonts count="5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charset val="128"/>
    </font>
    <font>
      <sz val="11"/>
      <name val="ＭＳ Ｐゴシック"/>
      <family val="3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1"/>
      <color rgb="FF000000"/>
      <name val="游ゴシック"/>
      <family val="2"/>
    </font>
    <font>
      <sz val="11"/>
      <color rgb="FF000000"/>
      <name val="游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i/>
      <sz val="11"/>
      <color rgb="FF7F7F7F"/>
      <name val="游ゴシック"/>
      <family val="2"/>
    </font>
    <font>
      <i/>
      <sz val="11"/>
      <color rgb="FF7F7F7F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b/>
      <sz val="10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u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0070C0"/>
      <name val="メイリオ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rgb="FFFF0000"/>
      <name val="メイリオ"/>
      <family val="3"/>
      <charset val="128"/>
    </font>
    <font>
      <b/>
      <sz val="1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11"/>
      <color theme="4"/>
      <name val="メイリオ"/>
      <family val="3"/>
      <charset val="128"/>
    </font>
    <font>
      <u/>
      <vertAlign val="superscript"/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b/>
      <sz val="11"/>
      <color rgb="FF0070C0"/>
      <name val="メイリオ"/>
      <family val="3"/>
      <charset val="128"/>
    </font>
    <font>
      <b/>
      <sz val="11"/>
      <color theme="4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b/>
      <vertAlign val="superscript"/>
      <sz val="11"/>
      <color theme="1"/>
      <name val="メイリオ"/>
      <family val="3"/>
      <charset val="128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70C0"/>
      </right>
      <top style="medium">
        <color auto="1"/>
      </top>
      <bottom style="medium">
        <color auto="1"/>
      </bottom>
      <diagonal/>
    </border>
    <border>
      <left/>
      <right style="thin">
        <color rgb="FF0070C0"/>
      </right>
      <top style="medium">
        <color rgb="FF0070C0"/>
      </top>
      <bottom style="medium">
        <color rgb="FF0070C0"/>
      </bottom>
      <diagonal/>
    </border>
  </borders>
  <cellStyleXfs count="49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11" fillId="0" borderId="0"/>
    <xf numFmtId="0" fontId="9" fillId="0" borderId="0">
      <alignment vertical="center"/>
    </xf>
    <xf numFmtId="0" fontId="4" fillId="0" borderId="0">
      <alignment vertical="center"/>
    </xf>
    <xf numFmtId="0" fontId="9" fillId="0" borderId="0"/>
    <xf numFmtId="0" fontId="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4" fillId="0" borderId="0" applyBorder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4" fillId="0" borderId="0" applyBorder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18" fillId="0" borderId="0" xfId="15" applyFont="1" applyAlignment="1">
      <alignment horizontal="right"/>
    </xf>
    <xf numFmtId="0" fontId="22" fillId="0" borderId="1" xfId="1" applyFont="1" applyBorder="1" applyAlignment="1">
      <alignment horizontal="left" vertical="center" wrapText="1"/>
    </xf>
    <xf numFmtId="0" fontId="22" fillId="0" borderId="1" xfId="1" applyFont="1" applyBorder="1" applyAlignment="1">
      <alignment vertical="center" wrapText="1"/>
    </xf>
    <xf numFmtId="49" fontId="22" fillId="0" borderId="1" xfId="1" applyNumberFormat="1" applyFont="1" applyBorder="1" applyAlignment="1">
      <alignment horizontal="left" vertical="center" wrapText="1"/>
    </xf>
    <xf numFmtId="0" fontId="22" fillId="4" borderId="1" xfId="1" applyFont="1" applyFill="1" applyBorder="1" applyAlignment="1">
      <alignment horizontal="left" vertical="center" wrapText="1"/>
    </xf>
    <xf numFmtId="49" fontId="22" fillId="4" borderId="1" xfId="1" applyNumberFormat="1" applyFont="1" applyFill="1" applyBorder="1" applyAlignment="1">
      <alignment horizontal="left" vertical="center" wrapText="1"/>
    </xf>
    <xf numFmtId="0" fontId="22" fillId="4" borderId="1" xfId="1" applyFont="1" applyFill="1" applyBorder="1" applyAlignment="1">
      <alignment vertical="center" wrapText="1"/>
    </xf>
    <xf numFmtId="0" fontId="23" fillId="0" borderId="0" xfId="4" applyFont="1">
      <alignment vertical="center"/>
    </xf>
    <xf numFmtId="0" fontId="23" fillId="0" borderId="0" xfId="4" applyFont="1" applyAlignment="1">
      <alignment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22" fillId="5" borderId="2" xfId="1" applyFont="1" applyFill="1" applyBorder="1" applyAlignment="1">
      <alignment horizontal="center" vertical="center" wrapText="1"/>
    </xf>
    <xf numFmtId="0" fontId="27" fillId="0" borderId="0" xfId="40" applyFont="1" applyAlignment="1">
      <alignment horizontal="left" vertical="center"/>
    </xf>
    <xf numFmtId="0" fontId="28" fillId="0" borderId="0" xfId="40" applyFont="1">
      <alignment vertical="center"/>
    </xf>
    <xf numFmtId="0" fontId="18" fillId="0" borderId="0" xfId="15" applyFont="1" applyAlignment="1">
      <alignment horizontal="right" shrinkToFit="1"/>
    </xf>
    <xf numFmtId="49" fontId="21" fillId="6" borderId="1" xfId="15" applyNumberFormat="1" applyFont="1" applyFill="1" applyBorder="1" applyAlignment="1">
      <alignment horizontal="center" vertical="center" wrapText="1"/>
    </xf>
    <xf numFmtId="49" fontId="18" fillId="0" borderId="0" xfId="15" applyNumberFormat="1" applyFont="1" applyAlignment="1">
      <alignment horizontal="left" shrinkToFit="1"/>
    </xf>
    <xf numFmtId="0" fontId="23" fillId="2" borderId="1" xfId="4" applyFont="1" applyFill="1" applyBorder="1" applyAlignment="1">
      <alignment vertical="center" wrapText="1"/>
    </xf>
    <xf numFmtId="0" fontId="23" fillId="0" borderId="1" xfId="4" applyFont="1" applyBorder="1">
      <alignment vertical="center"/>
    </xf>
    <xf numFmtId="0" fontId="23" fillId="0" borderId="0" xfId="0" applyFont="1">
      <alignment vertical="center"/>
    </xf>
    <xf numFmtId="49" fontId="21" fillId="0" borderId="0" xfId="15" applyNumberFormat="1" applyFont="1" applyAlignment="1">
      <alignment horizontal="left" shrinkToFit="1"/>
    </xf>
    <xf numFmtId="0" fontId="34" fillId="0" borderId="1" xfId="15" applyFont="1" applyBorder="1" applyAlignment="1">
      <alignment shrinkToFit="1"/>
    </xf>
    <xf numFmtId="0" fontId="23" fillId="3" borderId="5" xfId="0" applyFont="1" applyFill="1" applyBorder="1" applyAlignment="1" applyProtection="1">
      <alignment horizontal="center" vertical="center"/>
      <protection locked="0"/>
    </xf>
    <xf numFmtId="14" fontId="34" fillId="0" borderId="1" xfId="15" applyNumberFormat="1" applyFont="1" applyBorder="1" applyAlignment="1">
      <alignment shrinkToFit="1"/>
    </xf>
    <xf numFmtId="0" fontId="20" fillId="0" borderId="0" xfId="15" applyFont="1" applyAlignment="1">
      <alignment horizontal="center"/>
    </xf>
    <xf numFmtId="0" fontId="18" fillId="0" borderId="0" xfId="15" applyFont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49" fontId="21" fillId="0" borderId="0" xfId="15" applyNumberFormat="1" applyFont="1" applyAlignment="1">
      <alignment horizontal="center" vertical="center" wrapText="1"/>
    </xf>
    <xf numFmtId="49" fontId="21" fillId="0" borderId="1" xfId="15" applyNumberFormat="1" applyFont="1" applyBorder="1" applyAlignment="1">
      <alignment horizontal="center" vertical="center" wrapText="1"/>
    </xf>
    <xf numFmtId="0" fontId="20" fillId="0" borderId="0" xfId="15" applyFont="1" applyAlignment="1">
      <alignment horizontal="center" wrapText="1"/>
    </xf>
    <xf numFmtId="0" fontId="18" fillId="0" borderId="0" xfId="15" applyFont="1" applyAlignment="1">
      <alignment horizontal="center" wrapText="1"/>
    </xf>
    <xf numFmtId="49" fontId="34" fillId="0" borderId="1" xfId="15" applyNumberFormat="1" applyFont="1" applyBorder="1" applyAlignment="1">
      <alignment shrinkToFit="1"/>
    </xf>
    <xf numFmtId="0" fontId="34" fillId="0" borderId="1" xfId="15" applyFont="1" applyBorder="1" applyAlignment="1">
      <alignment vertical="top" shrinkToFit="1"/>
    </xf>
    <xf numFmtId="38" fontId="34" fillId="0" borderId="1" xfId="15" applyNumberFormat="1" applyFont="1" applyBorder="1" applyAlignment="1">
      <alignment vertical="top" shrinkToFit="1"/>
    </xf>
    <xf numFmtId="9" fontId="34" fillId="0" borderId="1" xfId="15" applyNumberFormat="1" applyFont="1" applyBorder="1" applyAlignment="1">
      <alignment vertical="top" shrinkToFit="1"/>
    </xf>
    <xf numFmtId="0" fontId="4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>
      <alignment vertical="center"/>
    </xf>
    <xf numFmtId="0" fontId="32" fillId="0" borderId="0" xfId="0" applyFont="1" applyAlignment="1">
      <alignment horizontal="left" vertical="center"/>
    </xf>
    <xf numFmtId="0" fontId="37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0" fontId="22" fillId="0" borderId="0" xfId="0" applyFont="1">
      <alignment vertical="center"/>
    </xf>
    <xf numFmtId="0" fontId="3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shrinkToFit="1"/>
    </xf>
    <xf numFmtId="0" fontId="47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3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37" fillId="0" borderId="0" xfId="0" applyFont="1" applyAlignment="1">
      <alignment horizontal="right" vertical="top"/>
    </xf>
    <xf numFmtId="0" fontId="37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0" fontId="39" fillId="0" borderId="27" xfId="0" applyFont="1" applyBorder="1">
      <alignment vertical="center"/>
    </xf>
    <xf numFmtId="0" fontId="23" fillId="0" borderId="27" xfId="0" applyFont="1" applyBorder="1">
      <alignment vertical="center"/>
    </xf>
    <xf numFmtId="0" fontId="23" fillId="0" borderId="28" xfId="0" applyFont="1" applyBorder="1">
      <alignment vertical="center"/>
    </xf>
    <xf numFmtId="0" fontId="23" fillId="0" borderId="29" xfId="0" applyFont="1" applyBorder="1">
      <alignment vertical="center"/>
    </xf>
    <xf numFmtId="0" fontId="39" fillId="0" borderId="30" xfId="0" applyFont="1" applyBorder="1" applyAlignment="1">
      <alignment vertical="center" wrapText="1"/>
    </xf>
    <xf numFmtId="0" fontId="23" fillId="0" borderId="30" xfId="0" applyFont="1" applyBorder="1">
      <alignment vertical="center"/>
    </xf>
    <xf numFmtId="0" fontId="0" fillId="0" borderId="30" xfId="0" applyBorder="1">
      <alignment vertical="center"/>
    </xf>
    <xf numFmtId="0" fontId="37" fillId="0" borderId="0" xfId="0" applyFont="1" applyAlignment="1">
      <alignment vertical="center" wrapText="1"/>
    </xf>
    <xf numFmtId="0" fontId="39" fillId="0" borderId="0" xfId="0" applyFont="1">
      <alignment vertical="center"/>
    </xf>
    <xf numFmtId="0" fontId="0" fillId="0" borderId="27" xfId="0" applyBorder="1">
      <alignment vertical="center"/>
    </xf>
    <xf numFmtId="0" fontId="39" fillId="0" borderId="0" xfId="0" applyFont="1" applyAlignment="1">
      <alignment horizontal="right" vertical="center" indent="1"/>
    </xf>
    <xf numFmtId="0" fontId="50" fillId="0" borderId="0" xfId="0" applyFont="1">
      <alignment vertical="center"/>
    </xf>
    <xf numFmtId="0" fontId="34" fillId="0" borderId="1" xfId="15" applyFont="1" applyBorder="1" applyAlignment="1">
      <alignment horizontal="center" shrinkToFit="1"/>
    </xf>
    <xf numFmtId="0" fontId="18" fillId="0" borderId="1" xfId="15" applyFont="1" applyBorder="1" applyAlignment="1">
      <alignment horizontal="right" shrinkToFit="1"/>
    </xf>
    <xf numFmtId="49" fontId="21" fillId="7" borderId="1" xfId="15" applyNumberFormat="1" applyFont="1" applyFill="1" applyBorder="1" applyAlignment="1">
      <alignment horizontal="center" vertical="center" wrapText="1"/>
    </xf>
    <xf numFmtId="0" fontId="43" fillId="7" borderId="1" xfId="15" applyFont="1" applyFill="1" applyBorder="1" applyAlignment="1">
      <alignment horizontal="center" vertical="center" wrapText="1"/>
    </xf>
    <xf numFmtId="0" fontId="18" fillId="0" borderId="0" xfId="15" applyFont="1" applyAlignment="1">
      <alignment horizontal="left"/>
    </xf>
    <xf numFmtId="49" fontId="21" fillId="0" borderId="21" xfId="15" applyNumberFormat="1" applyFont="1" applyBorder="1" applyAlignment="1">
      <alignment horizontal="left" vertical="center"/>
    </xf>
    <xf numFmtId="49" fontId="21" fillId="6" borderId="23" xfId="15" applyNumberFormat="1" applyFont="1" applyFill="1" applyBorder="1" applyAlignment="1"/>
    <xf numFmtId="49" fontId="21" fillId="10" borderId="1" xfId="15" applyNumberFormat="1" applyFont="1" applyFill="1" applyBorder="1" applyAlignment="1">
      <alignment horizontal="left" shrinkToFit="1"/>
    </xf>
    <xf numFmtId="49" fontId="21" fillId="10" borderId="1" xfId="15" applyNumberFormat="1" applyFont="1" applyFill="1" applyBorder="1" applyAlignment="1">
      <alignment horizontal="center" vertical="center" wrapText="1"/>
    </xf>
    <xf numFmtId="49" fontId="53" fillId="0" borderId="1" xfId="15" applyNumberFormat="1" applyFont="1" applyBorder="1" applyAlignment="1">
      <alignment horizontal="center" vertical="center" wrapText="1"/>
    </xf>
    <xf numFmtId="49" fontId="54" fillId="0" borderId="1" xfId="15" applyNumberFormat="1" applyFont="1" applyBorder="1" applyAlignment="1">
      <alignment horizontal="center" vertical="center" wrapText="1"/>
    </xf>
    <xf numFmtId="49" fontId="21" fillId="9" borderId="1" xfId="15" applyNumberFormat="1" applyFont="1" applyFill="1" applyBorder="1" applyAlignment="1">
      <alignment horizontal="center" vertical="center" wrapText="1"/>
    </xf>
    <xf numFmtId="0" fontId="33" fillId="9" borderId="1" xfId="0" applyFont="1" applyFill="1" applyBorder="1" applyAlignment="1">
      <alignment horizontal="center" vertical="center"/>
    </xf>
    <xf numFmtId="49" fontId="21" fillId="11" borderId="1" xfId="15" applyNumberFormat="1" applyFont="1" applyFill="1" applyBorder="1" applyAlignment="1">
      <alignment horizontal="center" vertical="center" wrapText="1"/>
    </xf>
    <xf numFmtId="0" fontId="18" fillId="0" borderId="1" xfId="15" applyFont="1" applyBorder="1" applyAlignment="1">
      <alignment shrinkToFit="1"/>
    </xf>
    <xf numFmtId="0" fontId="34" fillId="0" borderId="21" xfId="15" applyFont="1" applyBorder="1" applyAlignment="1">
      <alignment horizontal="center" shrinkToFit="1"/>
    </xf>
    <xf numFmtId="49" fontId="53" fillId="7" borderId="1" xfId="15" applyNumberFormat="1" applyFont="1" applyFill="1" applyBorder="1" applyAlignment="1">
      <alignment horizontal="left" vertical="center" wrapText="1"/>
    </xf>
    <xf numFmtId="49" fontId="53" fillId="7" borderId="1" xfId="15" applyNumberFormat="1" applyFont="1" applyFill="1" applyBorder="1" applyAlignment="1">
      <alignment horizontal="center" vertical="center" wrapText="1"/>
    </xf>
    <xf numFmtId="49" fontId="21" fillId="7" borderId="21" xfId="15" applyNumberFormat="1" applyFont="1" applyFill="1" applyBorder="1" applyAlignment="1"/>
    <xf numFmtId="49" fontId="21" fillId="7" borderId="23" xfId="15" applyNumberFormat="1" applyFont="1" applyFill="1" applyBorder="1" applyAlignment="1"/>
    <xf numFmtId="49" fontId="21" fillId="7" borderId="22" xfId="15" applyNumberFormat="1" applyFont="1" applyFill="1" applyBorder="1" applyAlignment="1"/>
    <xf numFmtId="0" fontId="31" fillId="0" borderId="0" xfId="0" applyFont="1" applyAlignment="1">
      <alignment horizontal="left" vertical="center" wrapText="1"/>
    </xf>
    <xf numFmtId="0" fontId="23" fillId="3" borderId="15" xfId="0" applyFont="1" applyFill="1" applyBorder="1" applyAlignment="1" applyProtection="1">
      <alignment horizontal="center" vertical="center"/>
      <protection locked="0"/>
    </xf>
    <xf numFmtId="0" fontId="23" fillId="3" borderId="16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center"/>
    </xf>
    <xf numFmtId="0" fontId="23" fillId="3" borderId="7" xfId="0" applyFont="1" applyFill="1" applyBorder="1" applyAlignment="1" applyProtection="1">
      <alignment horizontal="left" vertical="top" wrapText="1"/>
      <protection locked="0"/>
    </xf>
    <xf numFmtId="0" fontId="23" fillId="3" borderId="8" xfId="0" applyFont="1" applyFill="1" applyBorder="1" applyAlignment="1" applyProtection="1">
      <alignment horizontal="left" vertical="top" wrapText="1"/>
      <protection locked="0"/>
    </xf>
    <xf numFmtId="0" fontId="23" fillId="3" borderId="9" xfId="0" applyFont="1" applyFill="1" applyBorder="1" applyAlignment="1" applyProtection="1">
      <alignment horizontal="left" vertical="top" wrapText="1"/>
      <protection locked="0"/>
    </xf>
    <xf numFmtId="0" fontId="23" fillId="3" borderId="13" xfId="0" applyFont="1" applyFill="1" applyBorder="1" applyAlignment="1" applyProtection="1">
      <alignment horizontal="left" vertical="top" wrapText="1"/>
      <protection locked="0"/>
    </xf>
    <xf numFmtId="0" fontId="23" fillId="3" borderId="0" xfId="0" applyFont="1" applyFill="1" applyAlignment="1" applyProtection="1">
      <alignment horizontal="left" vertical="top" wrapText="1"/>
      <protection locked="0"/>
    </xf>
    <xf numFmtId="0" fontId="23" fillId="3" borderId="14" xfId="0" applyFont="1" applyFill="1" applyBorder="1" applyAlignment="1" applyProtection="1">
      <alignment horizontal="left" vertical="top" wrapText="1"/>
      <protection locked="0"/>
    </xf>
    <xf numFmtId="0" fontId="23" fillId="3" borderId="10" xfId="0" applyFont="1" applyFill="1" applyBorder="1" applyAlignment="1" applyProtection="1">
      <alignment horizontal="left" vertical="top" wrapText="1"/>
      <protection locked="0"/>
    </xf>
    <xf numFmtId="0" fontId="23" fillId="3" borderId="11" xfId="0" applyFont="1" applyFill="1" applyBorder="1" applyAlignment="1" applyProtection="1">
      <alignment horizontal="left" vertical="top" wrapText="1"/>
      <protection locked="0"/>
    </xf>
    <xf numFmtId="0" fontId="23" fillId="3" borderId="12" xfId="0" applyFont="1" applyFill="1" applyBorder="1" applyAlignment="1" applyProtection="1">
      <alignment horizontal="left" vertical="top" wrapText="1"/>
      <protection locked="0"/>
    </xf>
    <xf numFmtId="0" fontId="23" fillId="3" borderId="6" xfId="0" applyFont="1" applyFill="1" applyBorder="1" applyAlignment="1" applyProtection="1">
      <alignment horizontal="center" vertical="center"/>
      <protection locked="0"/>
    </xf>
    <xf numFmtId="0" fontId="23" fillId="3" borderId="3" xfId="0" applyFont="1" applyFill="1" applyBorder="1" applyAlignment="1" applyProtection="1">
      <alignment horizontal="center" vertical="center"/>
      <protection locked="0"/>
    </xf>
    <xf numFmtId="0" fontId="23" fillId="3" borderId="4" xfId="0" applyFont="1" applyFill="1" applyBorder="1" applyAlignment="1" applyProtection="1">
      <alignment horizontal="center" vertical="center"/>
      <protection locked="0"/>
    </xf>
    <xf numFmtId="0" fontId="23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14" xfId="0" applyFont="1" applyBorder="1" applyAlignment="1">
      <alignment horizontal="center" vertical="top"/>
    </xf>
    <xf numFmtId="0" fontId="23" fillId="3" borderId="18" xfId="0" applyFont="1" applyFill="1" applyBorder="1" applyAlignment="1" applyProtection="1">
      <alignment horizontal="center" vertical="center"/>
      <protection locked="0"/>
    </xf>
    <xf numFmtId="0" fontId="23" fillId="3" borderId="19" xfId="0" applyFont="1" applyFill="1" applyBorder="1" applyAlignment="1" applyProtection="1">
      <alignment horizontal="center" vertical="center"/>
      <protection locked="0"/>
    </xf>
    <xf numFmtId="0" fontId="23" fillId="3" borderId="20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left" vertical="center" wrapText="1"/>
    </xf>
    <xf numFmtId="14" fontId="23" fillId="3" borderId="6" xfId="0" applyNumberFormat="1" applyFont="1" applyFill="1" applyBorder="1" applyAlignment="1" applyProtection="1">
      <alignment horizontal="center" vertical="center"/>
      <protection locked="0"/>
    </xf>
    <xf numFmtId="14" fontId="23" fillId="3" borderId="3" xfId="0" applyNumberFormat="1" applyFont="1" applyFill="1" applyBorder="1" applyAlignment="1" applyProtection="1">
      <alignment horizontal="center" vertical="center"/>
      <protection locked="0"/>
    </xf>
    <xf numFmtId="14" fontId="23" fillId="3" borderId="4" xfId="0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2" fillId="8" borderId="37" xfId="0" applyFont="1" applyFill="1" applyBorder="1" applyAlignment="1">
      <alignment horizontal="left" vertical="top" wrapText="1"/>
    </xf>
    <xf numFmtId="0" fontId="22" fillId="8" borderId="38" xfId="0" applyFont="1" applyFill="1" applyBorder="1" applyAlignment="1">
      <alignment horizontal="left" vertical="top" wrapText="1"/>
    </xf>
    <xf numFmtId="0" fontId="22" fillId="8" borderId="39" xfId="0" applyFont="1" applyFill="1" applyBorder="1" applyAlignment="1">
      <alignment horizontal="left" vertical="top" wrapText="1"/>
    </xf>
    <xf numFmtId="0" fontId="22" fillId="8" borderId="40" xfId="0" applyFont="1" applyFill="1" applyBorder="1" applyAlignment="1">
      <alignment horizontal="left" vertical="top" wrapText="1"/>
    </xf>
    <xf numFmtId="0" fontId="22" fillId="8" borderId="0" xfId="0" applyFont="1" applyFill="1" applyAlignment="1">
      <alignment horizontal="left" vertical="top" wrapText="1"/>
    </xf>
    <xf numFmtId="0" fontId="22" fillId="8" borderId="41" xfId="0" applyFont="1" applyFill="1" applyBorder="1" applyAlignment="1">
      <alignment horizontal="left" vertical="top" wrapText="1"/>
    </xf>
    <xf numFmtId="0" fontId="22" fillId="8" borderId="42" xfId="0" applyFont="1" applyFill="1" applyBorder="1" applyAlignment="1">
      <alignment horizontal="left" vertical="top" wrapText="1"/>
    </xf>
    <xf numFmtId="0" fontId="22" fillId="8" borderId="43" xfId="0" applyFont="1" applyFill="1" applyBorder="1" applyAlignment="1">
      <alignment horizontal="left" vertical="top" wrapText="1"/>
    </xf>
    <xf numFmtId="0" fontId="22" fillId="8" borderId="44" xfId="0" applyFont="1" applyFill="1" applyBorder="1" applyAlignment="1">
      <alignment horizontal="left" vertical="top" wrapText="1"/>
    </xf>
    <xf numFmtId="176" fontId="45" fillId="3" borderId="15" xfId="0" applyNumberFormat="1" applyFont="1" applyFill="1" applyBorder="1" applyAlignment="1" applyProtection="1">
      <alignment horizontal="center" vertical="center" shrinkToFit="1"/>
      <protection locked="0"/>
    </xf>
    <xf numFmtId="176" fontId="46" fillId="3" borderId="17" xfId="0" applyNumberFormat="1" applyFont="1" applyFill="1" applyBorder="1" applyAlignment="1" applyProtection="1">
      <alignment vertical="center" shrinkToFit="1"/>
      <protection locked="0"/>
    </xf>
    <xf numFmtId="176" fontId="46" fillId="3" borderId="16" xfId="0" applyNumberFormat="1" applyFont="1" applyFill="1" applyBorder="1" applyAlignment="1" applyProtection="1">
      <alignment vertical="center" shrinkToFit="1"/>
      <protection locked="0"/>
    </xf>
    <xf numFmtId="0" fontId="42" fillId="0" borderId="0" xfId="0" applyFont="1" applyAlignment="1">
      <alignment horizontal="center" vertical="center"/>
    </xf>
    <xf numFmtId="0" fontId="23" fillId="9" borderId="34" xfId="0" applyFont="1" applyFill="1" applyBorder="1" applyAlignment="1">
      <alignment horizontal="center" vertical="center"/>
    </xf>
    <xf numFmtId="0" fontId="23" fillId="9" borderId="36" xfId="0" applyFont="1" applyFill="1" applyBorder="1" applyAlignment="1">
      <alignment horizontal="center" vertical="center"/>
    </xf>
    <xf numFmtId="0" fontId="23" fillId="9" borderId="35" xfId="0" applyFont="1" applyFill="1" applyBorder="1" applyAlignment="1">
      <alignment horizontal="center" vertical="center"/>
    </xf>
    <xf numFmtId="0" fontId="23" fillId="3" borderId="17" xfId="0" applyFont="1" applyFill="1" applyBorder="1" applyAlignment="1" applyProtection="1">
      <alignment horizontal="center" vertical="center"/>
      <protection locked="0"/>
    </xf>
    <xf numFmtId="49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 shrinkToFit="1"/>
    </xf>
    <xf numFmtId="49" fontId="23" fillId="3" borderId="15" xfId="0" applyNumberFormat="1" applyFont="1" applyFill="1" applyBorder="1" applyAlignment="1" applyProtection="1">
      <alignment horizontal="center" vertical="center"/>
      <protection locked="0"/>
    </xf>
    <xf numFmtId="49" fontId="23" fillId="3" borderId="17" xfId="0" applyNumberFormat="1" applyFont="1" applyFill="1" applyBorder="1" applyAlignment="1" applyProtection="1">
      <alignment horizontal="center" vertical="center"/>
      <protection locked="0"/>
    </xf>
    <xf numFmtId="49" fontId="23" fillId="3" borderId="16" xfId="0" applyNumberFormat="1" applyFont="1" applyFill="1" applyBorder="1" applyAlignment="1" applyProtection="1">
      <alignment horizontal="center" vertical="center"/>
      <protection locked="0"/>
    </xf>
    <xf numFmtId="0" fontId="23" fillId="3" borderId="18" xfId="0" applyFont="1" applyFill="1" applyBorder="1" applyAlignment="1" applyProtection="1">
      <alignment horizontal="center" vertical="center" shrinkToFit="1"/>
      <protection locked="0"/>
    </xf>
    <xf numFmtId="0" fontId="23" fillId="3" borderId="19" xfId="0" applyFont="1" applyFill="1" applyBorder="1" applyAlignment="1" applyProtection="1">
      <alignment horizontal="center" vertical="center" shrinkToFit="1"/>
      <protection locked="0"/>
    </xf>
    <xf numFmtId="0" fontId="23" fillId="3" borderId="20" xfId="0" applyFont="1" applyFill="1" applyBorder="1" applyAlignment="1" applyProtection="1">
      <alignment horizontal="center" vertical="center" shrinkToFit="1"/>
      <protection locked="0"/>
    </xf>
    <xf numFmtId="0" fontId="30" fillId="3" borderId="18" xfId="0" applyFont="1" applyFill="1" applyBorder="1" applyAlignment="1" applyProtection="1">
      <alignment horizontal="center" vertical="center"/>
      <protection locked="0"/>
    </xf>
    <xf numFmtId="177" fontId="31" fillId="7" borderId="32" xfId="47" applyNumberFormat="1" applyFont="1" applyFill="1" applyBorder="1" applyAlignment="1" applyProtection="1">
      <alignment horizontal="center" vertical="center"/>
    </xf>
    <xf numFmtId="38" fontId="49" fillId="3" borderId="33" xfId="48" applyFont="1" applyFill="1" applyBorder="1" applyAlignment="1" applyProtection="1">
      <alignment horizontal="center" vertical="center"/>
      <protection locked="0"/>
    </xf>
    <xf numFmtId="38" fontId="49" fillId="3" borderId="46" xfId="48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left" vertical="center" wrapText="1"/>
    </xf>
    <xf numFmtId="0" fontId="31" fillId="0" borderId="28" xfId="0" applyFont="1" applyBorder="1" applyAlignment="1">
      <alignment horizontal="left" vertical="center" wrapText="1"/>
    </xf>
    <xf numFmtId="38" fontId="49" fillId="3" borderId="15" xfId="48" applyFont="1" applyFill="1" applyBorder="1" applyAlignment="1" applyProtection="1">
      <alignment horizontal="center" vertical="center"/>
      <protection locked="0"/>
    </xf>
    <xf numFmtId="38" fontId="49" fillId="3" borderId="45" xfId="48" applyFont="1" applyFill="1" applyBorder="1" applyAlignment="1" applyProtection="1">
      <alignment horizontal="center" vertical="center"/>
      <protection locked="0"/>
    </xf>
    <xf numFmtId="49" fontId="43" fillId="0" borderId="1" xfId="15" applyNumberFormat="1" applyFont="1" applyBorder="1" applyAlignment="1">
      <alignment horizontal="left" shrinkToFit="1"/>
    </xf>
    <xf numFmtId="0" fontId="44" fillId="0" borderId="1" xfId="0" applyFont="1" applyBorder="1" applyAlignment="1">
      <alignment horizontal="left" shrinkToFit="1"/>
    </xf>
    <xf numFmtId="49" fontId="21" fillId="9" borderId="21" xfId="15" applyNumberFormat="1" applyFont="1" applyFill="1" applyBorder="1" applyAlignment="1">
      <alignment horizontal="left" shrinkToFit="1"/>
    </xf>
    <xf numFmtId="49" fontId="21" fillId="9" borderId="22" xfId="15" applyNumberFormat="1" applyFont="1" applyFill="1" applyBorder="1" applyAlignment="1">
      <alignment horizontal="left" shrinkToFit="1"/>
    </xf>
    <xf numFmtId="49" fontId="21" fillId="11" borderId="21" xfId="15" applyNumberFormat="1" applyFont="1" applyFill="1" applyBorder="1" applyAlignment="1">
      <alignment horizontal="left" shrinkToFit="1"/>
    </xf>
    <xf numFmtId="49" fontId="21" fillId="11" borderId="23" xfId="15" applyNumberFormat="1" applyFont="1" applyFill="1" applyBorder="1" applyAlignment="1">
      <alignment horizontal="left" shrinkToFit="1"/>
    </xf>
    <xf numFmtId="49" fontId="21" fillId="11" borderId="22" xfId="15" applyNumberFormat="1" applyFont="1" applyFill="1" applyBorder="1" applyAlignment="1">
      <alignment horizontal="left" shrinkToFit="1"/>
    </xf>
    <xf numFmtId="49" fontId="21" fillId="7" borderId="1" xfId="15" applyNumberFormat="1" applyFont="1" applyFill="1" applyBorder="1" applyAlignment="1">
      <alignment horizontal="center" vertical="center" wrapText="1"/>
    </xf>
  </cellXfs>
  <cellStyles count="49">
    <cellStyle name="Normal" xfId="3" xr:uid="{5B45DDAC-D70B-4757-A6E6-6143F458CE41}"/>
    <cellStyle name="Normal 2" xfId="19" xr:uid="{F31667C7-BB36-4C64-BA0A-496A494D543B}"/>
    <cellStyle name="Normal 2 2" xfId="26" xr:uid="{183103C7-05AF-4492-BB34-92A73CD4FFDB}"/>
    <cellStyle name="パーセント" xfId="47" builtinId="5"/>
    <cellStyle name="パーセント 2" xfId="31" xr:uid="{D84ED332-A375-4047-9835-E12E56CE1DE0}"/>
    <cellStyle name="パーセント 2 2" xfId="36" xr:uid="{705C0193-F8A6-4F04-A27F-8EBF6CC90984}"/>
    <cellStyle name="パーセント 3" xfId="46" xr:uid="{D5A5B1ED-B82B-4C05-9ED1-9634B7AB881B}"/>
    <cellStyle name="桁区切り" xfId="48" builtinId="6"/>
    <cellStyle name="桁区切り 2" xfId="32" xr:uid="{3AEB2E79-2FA8-479D-9364-A6387B61E298}"/>
    <cellStyle name="桁区切り 2 2" xfId="37" xr:uid="{64D596C0-3772-4F71-963E-5B2ED9BDA019}"/>
    <cellStyle name="桁区切り 3" xfId="33" xr:uid="{4630594E-D51F-48AD-96E9-362CC852D984}"/>
    <cellStyle name="桁区切り 4" xfId="39" xr:uid="{C4B1825B-4375-4C62-8A0D-6CD0A8D0F842}"/>
    <cellStyle name="桁区切り 5" xfId="41" xr:uid="{DB882F7A-A11E-4151-8F3D-33F9C89D112C}"/>
    <cellStyle name="桁区切り 6" xfId="43" xr:uid="{99426CDD-C973-4FEF-A7B4-444E639C3362}"/>
    <cellStyle name="桁区切り 7" xfId="45" xr:uid="{1331CFF3-3337-45C3-9E47-A8DB367CC270}"/>
    <cellStyle name="説明文 2" xfId="13" xr:uid="{641C2912-A343-4442-9A2A-DEDD92F3075A}"/>
    <cellStyle name="説明文 2 2" xfId="18" xr:uid="{AA31BA30-777C-45C1-B69D-8FEB076FF91E}"/>
    <cellStyle name="説明文 2 3" xfId="28" xr:uid="{EC4F91D9-F57B-43CF-9A62-5036AE3CBB4D}"/>
    <cellStyle name="説明文 3" xfId="24" xr:uid="{5095E67B-291F-42F1-AA92-93C7632A211B}"/>
    <cellStyle name="標準" xfId="0" builtinId="0"/>
    <cellStyle name="標準 2" xfId="15" xr:uid="{22397BE7-DA80-4C39-A557-440C0EA13713}"/>
    <cellStyle name="標準 2 2" xfId="1" xr:uid="{693B692F-7334-4E0B-AF95-352A27A910F7}"/>
    <cellStyle name="標準 2 2 2" xfId="5" xr:uid="{AC565653-66DD-49C0-B8F5-48119AD05C7E}"/>
    <cellStyle name="標準 2 2 2 2" xfId="27" xr:uid="{44369E90-490B-4FCA-9967-B0201CE200FA}"/>
    <cellStyle name="標準 2 3" xfId="11" xr:uid="{8C68C92B-477D-4D62-891F-31F09C9CB00D}"/>
    <cellStyle name="標準 2 3 2" xfId="35" xr:uid="{08A42DDC-A2A7-4639-9B94-EA60EB8CBDEE}"/>
    <cellStyle name="標準 2 3 2 4" xfId="12" xr:uid="{1DC16610-2ECA-42D7-BDB1-A8836C112371}"/>
    <cellStyle name="標準 2 3 2 4 2" xfId="17" xr:uid="{9AEBD8E0-CF40-46C9-9EDE-1A49C23FD9E5}"/>
    <cellStyle name="標準 2 4" xfId="6" xr:uid="{ED778A2B-5267-4AA0-9143-4A0DEBC24725}"/>
    <cellStyle name="標準 2 4 2" xfId="20" xr:uid="{99C9E9A7-DC6C-4AD1-9F8D-BD9F5A0DE6E6}"/>
    <cellStyle name="標準 2 5" xfId="8" xr:uid="{B449852B-91F0-40A5-B7F2-8A4AE1C1C613}"/>
    <cellStyle name="標準 2 6" xfId="9" xr:uid="{7013FCD2-4202-4262-AF80-9C1C7F4CFE1E}"/>
    <cellStyle name="標準 2 7" xfId="30" xr:uid="{DAB77BC4-E133-4FB1-A3DB-4F96D6D5FA6A}"/>
    <cellStyle name="標準 3" xfId="2" xr:uid="{B25EB6A6-E522-4B69-A982-24EDAD264C56}"/>
    <cellStyle name="標準 3 2" xfId="7" xr:uid="{0E83395D-C484-40A9-9F0E-69B3670F8A94}"/>
    <cellStyle name="標準 3 2 2" xfId="25" xr:uid="{0A427B99-A882-4D77-889D-7B3DC0A8881A}"/>
    <cellStyle name="標準 3 3" xfId="4" xr:uid="{D570C7D9-7490-4A47-93D3-323879D65A70}"/>
    <cellStyle name="標準 3 3 2" xfId="21" xr:uid="{AED7FA5D-0FE5-4590-9341-EB5DA9AC01BD}"/>
    <cellStyle name="標準 3 4" xfId="14" xr:uid="{724AE2A7-9BAA-4C4C-BEC3-B963D80405A5}"/>
    <cellStyle name="標準 3 4 2" xfId="22" xr:uid="{D0A89746-5165-4719-9791-09E65535A3A8}"/>
    <cellStyle name="標準 4" xfId="10" xr:uid="{AE5CF407-80A0-4FED-8A21-342CAEEC2130}"/>
    <cellStyle name="標準 4 2" xfId="23" xr:uid="{143DDF50-88F5-48F6-BFB8-C943F38A8D95}"/>
    <cellStyle name="標準 4 3" xfId="34" xr:uid="{8518345D-08B0-4836-80D4-D71A503586A4}"/>
    <cellStyle name="標準 5" xfId="16" xr:uid="{C799379C-66CD-49E9-949A-967218CE167D}"/>
    <cellStyle name="標準 5 2" xfId="38" xr:uid="{0165C14F-2D57-4FB1-9475-5F4CA4859D05}"/>
    <cellStyle name="標準 6" xfId="40" xr:uid="{ED0D6038-C3D0-4289-A893-FBAC4F26EF5B}"/>
    <cellStyle name="標準 7" xfId="29" xr:uid="{02262469-9EC1-4B12-99BC-796993071D5E}"/>
    <cellStyle name="標準 7 2" xfId="42" xr:uid="{7EC84DEC-E1FF-49A1-BB14-F56307E859C8}"/>
    <cellStyle name="標準 8" xfId="44" xr:uid="{F9700B09-8D3B-4655-BEA9-618824CC5893}"/>
  </cellStyles>
  <dxfs count="7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F99"/>
      <color rgb="FFCCFF99"/>
      <color rgb="FFF3F6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69</xdr:row>
      <xdr:rowOff>6350</xdr:rowOff>
    </xdr:from>
    <xdr:to>
      <xdr:col>24</xdr:col>
      <xdr:colOff>19050</xdr:colOff>
      <xdr:row>71</xdr:row>
      <xdr:rowOff>69850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3333628-5CBC-E4AF-AE8A-E9EA5C3F603F}"/>
            </a:ext>
          </a:extLst>
        </xdr:cNvPr>
        <xdr:cNvSpPr txBox="1"/>
      </xdr:nvSpPr>
      <xdr:spPr>
        <a:xfrm>
          <a:off x="279400" y="18357850"/>
          <a:ext cx="6426200" cy="374650"/>
        </a:xfrm>
        <a:prstGeom prst="rect">
          <a:avLst/>
        </a:prstGeom>
        <a:solidFill>
          <a:srgbClr val="CCFF99"/>
        </a:solidFill>
        <a:ln w="952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252000" indent="-457200">
            <a:lnSpc>
              <a:spcPts val="1300"/>
            </a:lnSpc>
          </a:pP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：</a:t>
          </a:r>
          <a:r>
            <a:rPr kumimoji="1" lang="ja-JP" altLang="en-US" sz="1050" u="sng">
              <a:latin typeface="メイリオ" panose="020B0604030504040204" pitchFamily="50" charset="-128"/>
              <a:ea typeface="メイリオ" panose="020B0604030504040204" pitchFamily="50" charset="-128"/>
            </a:rPr>
            <a:t>更新が遅れている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とは、</a:t>
          </a:r>
          <a:r>
            <a:rPr kumimoji="1" lang="ja-JP" altLang="en-US" sz="105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３</a:t>
          </a:r>
          <a:r>
            <a:rPr kumimoji="1" lang="en-US" altLang="ja-JP" sz="105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.</a:t>
          </a:r>
          <a:r>
            <a:rPr kumimoji="1" lang="ja-JP" altLang="en-US" sz="105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（１）の１）～</a:t>
          </a:r>
          <a:r>
            <a:rPr kumimoji="1" lang="en-US" altLang="ja-JP" sz="105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3</a:t>
          </a:r>
          <a:r>
            <a:rPr kumimoji="1" lang="ja-JP" altLang="en-US" sz="105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）のいずれかが８割未満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であることを指します。</a:t>
          </a:r>
          <a:endParaRPr kumimoji="1" lang="en-US" altLang="ja-JP" sz="105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14</xdr:col>
      <xdr:colOff>166682</xdr:colOff>
      <xdr:row>19</xdr:row>
      <xdr:rowOff>2189</xdr:rowOff>
    </xdr:from>
    <xdr:to>
      <xdr:col>14</xdr:col>
      <xdr:colOff>291517</xdr:colOff>
      <xdr:row>20</xdr:row>
      <xdr:rowOff>230188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9A29EAD1-4459-4E4B-8D6D-09A17C6A659D}"/>
            </a:ext>
          </a:extLst>
        </xdr:cNvPr>
        <xdr:cNvSpPr/>
      </xdr:nvSpPr>
      <xdr:spPr>
        <a:xfrm>
          <a:off x="4209515" y="14014522"/>
          <a:ext cx="124835" cy="476708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0</xdr:colOff>
      <xdr:row>26</xdr:row>
      <xdr:rowOff>7938</xdr:rowOff>
    </xdr:from>
    <xdr:ext cx="5505980" cy="48947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CC27A11-A69F-418F-8FE7-2D1D035CDBD2}"/>
            </a:ext>
          </a:extLst>
        </xdr:cNvPr>
        <xdr:cNvSpPr txBox="1"/>
      </xdr:nvSpPr>
      <xdr:spPr>
        <a:xfrm>
          <a:off x="0" y="6569605"/>
          <a:ext cx="5505980" cy="4894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252000" indent="-457200" algn="l">
            <a:lnSpc>
              <a:spcPts val="1500"/>
            </a:lnSpc>
          </a:pP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２．</a:t>
          </a:r>
          <a:r>
            <a:rPr kumimoji="1" lang="en-US" altLang="ja-JP" sz="1100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100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１</a:t>
          </a:r>
          <a:r>
            <a:rPr kumimoji="1" lang="en-US" altLang="ja-JP" sz="1100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.</a:t>
          </a:r>
          <a:r>
            <a:rPr kumimoji="1" lang="ja-JP" altLang="en-US" sz="1100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（１）で②③と回答した委員会</a:t>
          </a:r>
          <a:r>
            <a:rPr kumimoji="1" lang="en-US" altLang="ja-JP" sz="1100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既存台帳システムのベンダとの保守契約状況等について</a:t>
          </a:r>
        </a:p>
      </xdr:txBody>
    </xdr:sp>
    <xdr:clientData/>
  </xdr:oneCellAnchor>
  <xdr:twoCellAnchor>
    <xdr:from>
      <xdr:col>1</xdr:col>
      <xdr:colOff>241300</xdr:colOff>
      <xdr:row>16</xdr:row>
      <xdr:rowOff>1</xdr:rowOff>
    </xdr:from>
    <xdr:to>
      <xdr:col>24</xdr:col>
      <xdr:colOff>247650</xdr:colOff>
      <xdr:row>18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9DB6255-88F2-4F8F-A659-3AA6281D388E}"/>
            </a:ext>
          </a:extLst>
        </xdr:cNvPr>
        <xdr:cNvSpPr txBox="1"/>
      </xdr:nvSpPr>
      <xdr:spPr>
        <a:xfrm>
          <a:off x="520700" y="3600451"/>
          <a:ext cx="6413500" cy="431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44000" indent="-457200" algn="l">
            <a:lnSpc>
              <a:spcPts val="1300"/>
            </a:lnSpc>
          </a:pP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u="sng">
              <a:latin typeface="メイリオ" panose="020B0604030504040204" pitchFamily="50" charset="-128"/>
              <a:ea typeface="メイリオ" panose="020B0604030504040204" pitchFamily="50" charset="-128"/>
            </a:rPr>
            <a:t>過去１年以内にサポートシステムを一度も利用していない場合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は、「③利用していない」を回答してください。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F13C-4226-4F6D-BFAA-A461DF084503}">
  <sheetPr codeName="Sheet2">
    <tabColor rgb="FFFFFF00"/>
    <pageSetUpPr fitToPage="1"/>
  </sheetPr>
  <dimension ref="A1:AG105"/>
  <sheetViews>
    <sheetView tabSelected="1" view="pageBreakPreview" zoomScaleNormal="120" zoomScaleSheetLayoutView="100" workbookViewId="0">
      <selection activeCell="U4" sqref="U4:Y4"/>
    </sheetView>
  </sheetViews>
  <sheetFormatPr defaultColWidth="3.69921875" defaultRowHeight="19.5" customHeight="1"/>
  <cols>
    <col min="1" max="1" width="3.69921875" style="19" customWidth="1"/>
    <col min="2" max="7" width="3.69921875" style="19"/>
    <col min="8" max="8" width="3.3984375" style="19" customWidth="1"/>
    <col min="9" max="24" width="3.69921875" style="19"/>
    <col min="25" max="25" width="4" style="19" customWidth="1"/>
    <col min="26" max="26" width="1.09765625" style="19" customWidth="1"/>
    <col min="27" max="27" width="3.69921875" style="19"/>
    <col min="28" max="28" width="23" style="42" customWidth="1"/>
    <col min="29" max="16384" width="3.69921875" style="19"/>
  </cols>
  <sheetData>
    <row r="1" spans="1:33" ht="19.2" customHeight="1">
      <c r="A1" s="19" t="s">
        <v>0</v>
      </c>
    </row>
    <row r="2" spans="1:33" ht="19.5" customHeight="1">
      <c r="B2" s="134" t="s">
        <v>1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</row>
    <row r="3" spans="1:33" ht="19.5" customHeight="1" thickBot="1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AB3" s="46" t="s">
        <v>5309</v>
      </c>
    </row>
    <row r="4" spans="1:33" ht="17.7" customHeight="1" thickBot="1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T4" s="55" t="s">
        <v>5313</v>
      </c>
      <c r="U4" s="131" t="s">
        <v>5361</v>
      </c>
      <c r="V4" s="132"/>
      <c r="W4" s="132"/>
      <c r="X4" s="132"/>
      <c r="Y4" s="133"/>
      <c r="AB4" s="54" t="str">
        <f>IF(SUM(AD5:AF5)&gt;0,"エラーあり","OK")</f>
        <v>エラーあり</v>
      </c>
      <c r="AC4" s="19" t="s">
        <v>5310</v>
      </c>
      <c r="AD4" s="19">
        <v>1</v>
      </c>
      <c r="AE4" s="19">
        <v>2</v>
      </c>
      <c r="AF4" s="19">
        <v>3</v>
      </c>
    </row>
    <row r="5" spans="1:33" ht="19.5" customHeight="1">
      <c r="Y5" s="56" t="s">
        <v>5307</v>
      </c>
      <c r="AB5" s="53" t="s">
        <v>5311</v>
      </c>
      <c r="AD5" s="46">
        <f>10-AD6</f>
        <v>6</v>
      </c>
      <c r="AE5" s="46">
        <f>5-AE6</f>
        <v>5</v>
      </c>
      <c r="AF5" s="46">
        <f>3-AF6</f>
        <v>2</v>
      </c>
    </row>
    <row r="6" spans="1:33" ht="19.5" customHeight="1">
      <c r="A6" s="38"/>
      <c r="B6" s="38" t="s">
        <v>2</v>
      </c>
      <c r="F6" s="39"/>
      <c r="AB6" s="53" t="s">
        <v>5312</v>
      </c>
      <c r="AD6" s="42">
        <f>COUNTIF(AB8:AB38,"OK")</f>
        <v>4</v>
      </c>
      <c r="AE6" s="42">
        <f>COUNTIF(AB49:AB68,"OK")</f>
        <v>0</v>
      </c>
      <c r="AF6" s="42">
        <f>COUNTIF(AB74:AB96,"OK")</f>
        <v>1</v>
      </c>
      <c r="AG6" s="42"/>
    </row>
    <row r="7" spans="1:33" ht="19.5" customHeight="1" thickBot="1">
      <c r="A7" s="38"/>
      <c r="B7" s="39"/>
      <c r="F7" s="39"/>
    </row>
    <row r="8" spans="1:33" ht="19.5" customHeight="1" thickBot="1">
      <c r="A8" s="38"/>
      <c r="G8" s="96" t="s">
        <v>3</v>
      </c>
      <c r="H8" s="96"/>
      <c r="I8" s="96"/>
      <c r="J8" s="96"/>
      <c r="K8" s="96"/>
      <c r="L8" s="109"/>
      <c r="M8" s="144"/>
      <c r="N8" s="145"/>
      <c r="O8" s="145"/>
      <c r="P8" s="145"/>
      <c r="Q8" s="145"/>
      <c r="R8" s="145"/>
      <c r="S8" s="146"/>
      <c r="AB8" s="42" t="str">
        <f>IF(M8=0,"入力してください","OK")</f>
        <v>入力してください</v>
      </c>
    </row>
    <row r="9" spans="1:33" ht="19.5" customHeight="1" thickBot="1">
      <c r="A9" s="38"/>
      <c r="F9" s="39"/>
      <c r="G9" s="96" t="s">
        <v>4</v>
      </c>
      <c r="H9" s="96"/>
      <c r="I9" s="96"/>
      <c r="J9" s="96"/>
      <c r="K9" s="96"/>
      <c r="L9" s="109"/>
      <c r="M9" s="147"/>
      <c r="N9" s="113"/>
      <c r="O9" s="113"/>
      <c r="P9" s="113"/>
      <c r="Q9" s="113"/>
      <c r="R9" s="113"/>
      <c r="S9" s="114"/>
      <c r="T9" s="19" t="s">
        <v>5</v>
      </c>
      <c r="AB9" s="42" t="str">
        <f>IF(M9=0,"入力してください","OK")</f>
        <v>入力してください</v>
      </c>
    </row>
    <row r="10" spans="1:33" ht="19.5" customHeight="1" thickBot="1">
      <c r="A10" s="38"/>
      <c r="B10" s="39"/>
      <c r="G10" s="110" t="s">
        <v>6</v>
      </c>
      <c r="H10" s="110"/>
      <c r="I10" s="110"/>
      <c r="J10" s="110"/>
      <c r="K10" s="110"/>
      <c r="L10" s="111"/>
      <c r="M10" s="112"/>
      <c r="N10" s="113"/>
      <c r="O10" s="113"/>
      <c r="P10" s="113"/>
      <c r="Q10" s="113"/>
      <c r="R10" s="113"/>
      <c r="S10" s="114"/>
      <c r="AB10" s="42" t="str">
        <f>IF(M10=0,"入力してください","OK")</f>
        <v>入力してください</v>
      </c>
    </row>
    <row r="11" spans="1:33" ht="19.5" customHeight="1" thickBot="1">
      <c r="A11" s="38"/>
      <c r="B11" s="39"/>
      <c r="G11" s="110" t="s">
        <v>7</v>
      </c>
      <c r="H11" s="110"/>
      <c r="I11" s="110"/>
      <c r="J11" s="110"/>
      <c r="K11" s="110"/>
      <c r="L11" s="111"/>
      <c r="M11" s="106"/>
      <c r="N11" s="107"/>
      <c r="O11" s="107"/>
      <c r="P11" s="107"/>
      <c r="Q11" s="107"/>
      <c r="R11" s="107"/>
      <c r="S11" s="108"/>
      <c r="AB11" s="42" t="str">
        <f>IF(M11=0,"入力してください","OK")</f>
        <v>入力してください</v>
      </c>
    </row>
    <row r="12" spans="1:33" ht="19.5" customHeight="1" thickBot="1">
      <c r="A12" s="38"/>
      <c r="B12" s="39"/>
      <c r="G12" s="110" t="s">
        <v>8</v>
      </c>
      <c r="H12" s="110"/>
      <c r="I12" s="110"/>
      <c r="J12" s="110"/>
      <c r="K12" s="110"/>
      <c r="L12" s="111"/>
      <c r="M12" s="116"/>
      <c r="N12" s="117"/>
      <c r="O12" s="117"/>
      <c r="P12" s="117"/>
      <c r="Q12" s="117"/>
      <c r="R12" s="117"/>
      <c r="S12" s="118"/>
      <c r="T12" s="19" t="s">
        <v>5367</v>
      </c>
      <c r="AB12" s="42" t="str">
        <f>IF(M12=0,"入力してください","OK")</f>
        <v>入力してください</v>
      </c>
    </row>
    <row r="14" spans="1:33" ht="12.45" customHeight="1"/>
    <row r="15" spans="1:33" ht="19.5" customHeight="1">
      <c r="A15" s="19" t="s">
        <v>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33" ht="19.5" customHeight="1">
      <c r="A16" s="40"/>
      <c r="B16" s="19" t="s">
        <v>10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8" ht="17.25" customHeight="1">
      <c r="A17" s="40"/>
      <c r="B17" s="40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41"/>
    </row>
    <row r="18" spans="1:28" ht="17.25" customHeight="1">
      <c r="A18" s="40"/>
      <c r="B18" s="40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41"/>
    </row>
    <row r="19" spans="1:28" ht="19.5" customHeight="1">
      <c r="C19" s="19" t="s">
        <v>11</v>
      </c>
      <c r="O19" s="42"/>
      <c r="P19" s="43" t="s">
        <v>12</v>
      </c>
      <c r="Q19" s="43"/>
      <c r="R19" s="42"/>
      <c r="S19" s="42"/>
      <c r="T19" s="42"/>
      <c r="U19" s="42"/>
    </row>
    <row r="20" spans="1:28" ht="19.5" customHeight="1" thickBot="1">
      <c r="C20" s="19" t="s">
        <v>13</v>
      </c>
      <c r="P20" s="119" t="s">
        <v>14</v>
      </c>
      <c r="Q20" s="119"/>
      <c r="R20" s="119"/>
      <c r="S20" s="119"/>
      <c r="T20" s="119"/>
      <c r="U20" s="119"/>
      <c r="V20" s="42"/>
      <c r="W20" s="42"/>
    </row>
    <row r="21" spans="1:28" ht="19.5" customHeight="1" thickBot="1">
      <c r="C21" s="19" t="s">
        <v>15</v>
      </c>
      <c r="O21" s="42"/>
      <c r="P21" s="119"/>
      <c r="Q21" s="119"/>
      <c r="R21" s="119"/>
      <c r="S21" s="119"/>
      <c r="T21" s="119"/>
      <c r="U21" s="119"/>
      <c r="V21" s="22"/>
      <c r="W21" s="42"/>
      <c r="AB21" s="42" t="str">
        <f>IF(V21=0,"入力してください","OK")</f>
        <v>入力してください</v>
      </c>
    </row>
    <row r="22" spans="1:28" ht="11.25" customHeight="1">
      <c r="V22" s="44" t="s">
        <v>5307</v>
      </c>
    </row>
    <row r="23" spans="1:28" ht="19.5" customHeight="1">
      <c r="B23" s="115" t="s">
        <v>16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</row>
    <row r="24" spans="1:28" ht="19.5" customHeight="1" thickBot="1"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</row>
    <row r="25" spans="1:28" ht="19.5" customHeight="1" thickBot="1">
      <c r="Q25" s="93"/>
      <c r="R25" s="138"/>
      <c r="S25" s="138"/>
      <c r="T25" s="138"/>
      <c r="U25" s="138"/>
      <c r="V25" s="94"/>
      <c r="AB25" s="42" t="str">
        <f>IF(AND(OR($V$21="①",$V$21="②"),Q25=0),"入力してください",IF(AND($V$21="③",Q25&gt;0),"入力不要です","OK"))</f>
        <v>OK</v>
      </c>
    </row>
    <row r="26" spans="1:28" ht="19.5" customHeight="1">
      <c r="S26" s="44"/>
      <c r="V26" s="44" t="s">
        <v>5307</v>
      </c>
    </row>
    <row r="27" spans="1:28" ht="19.5" customHeight="1">
      <c r="A27" s="139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</row>
    <row r="28" spans="1:28" ht="19.5" customHeight="1">
      <c r="A28" s="139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40"/>
    </row>
    <row r="29" spans="1:28" ht="19.5" customHeight="1" thickBot="1">
      <c r="B29" s="19" t="s">
        <v>17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</row>
    <row r="30" spans="1:28" ht="19.5" customHeight="1" thickBot="1">
      <c r="O30" s="93"/>
      <c r="P30" s="138"/>
      <c r="Q30" s="138"/>
      <c r="R30" s="138"/>
      <c r="S30" s="138"/>
      <c r="T30" s="138"/>
      <c r="U30" s="138"/>
      <c r="V30" s="94"/>
      <c r="AB30" s="42" t="str">
        <f>IF(AND(OR($V$21="③",$V$21="②"),O30=0),"入力してください",IF(AND($V$21="①",O30&gt;0),"入力不要です","OK"))</f>
        <v>OK</v>
      </c>
    </row>
    <row r="31" spans="1:28" ht="11.25" customHeight="1">
      <c r="O31" s="37"/>
      <c r="P31" s="37"/>
      <c r="Q31" s="37"/>
      <c r="R31" s="37"/>
      <c r="S31" s="37"/>
      <c r="T31" s="37"/>
      <c r="U31" s="37"/>
      <c r="V31" s="37"/>
    </row>
    <row r="32" spans="1:28" ht="19.5" customHeight="1">
      <c r="B32" s="19" t="s">
        <v>18</v>
      </c>
      <c r="O32" s="37"/>
      <c r="P32" s="37"/>
      <c r="Q32" s="37"/>
      <c r="R32" s="37"/>
      <c r="S32" s="37"/>
      <c r="T32" s="37"/>
      <c r="U32" s="37"/>
      <c r="V32" s="37"/>
    </row>
    <row r="33" spans="1:28" ht="19.5" customHeight="1" thickBot="1">
      <c r="D33" s="19" t="s">
        <v>19</v>
      </c>
      <c r="O33" s="37"/>
      <c r="P33" s="37"/>
      <c r="Q33" s="37"/>
      <c r="R33" s="37"/>
      <c r="T33" s="37"/>
      <c r="U33" s="37"/>
    </row>
    <row r="34" spans="1:28" ht="19.5" customHeight="1" thickBot="1">
      <c r="D34" s="19" t="s">
        <v>20</v>
      </c>
      <c r="O34" s="37"/>
      <c r="P34" s="37"/>
      <c r="Q34" s="37"/>
      <c r="R34" s="37"/>
      <c r="V34" s="22"/>
      <c r="AB34" s="42" t="str">
        <f>IF(AND(OR($V$21="③",$V$21="②"),V34=0),"入力してください",IF(AND($V$21="①",V34&gt;0),"入力不要です","OK"))</f>
        <v>OK</v>
      </c>
    </row>
    <row r="35" spans="1:28" ht="11.25" customHeight="1">
      <c r="V35" s="44" t="s">
        <v>5307</v>
      </c>
    </row>
    <row r="36" spans="1:28" ht="11.25" customHeight="1">
      <c r="V36" s="44"/>
    </row>
    <row r="37" spans="1:28" ht="19.5" customHeight="1" thickBot="1">
      <c r="B37" s="140" t="s">
        <v>21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</row>
    <row r="38" spans="1:28" ht="19.5" customHeight="1" thickBot="1">
      <c r="D38" s="19" t="s">
        <v>5350</v>
      </c>
      <c r="O38" s="141"/>
      <c r="P38" s="142"/>
      <c r="Q38" s="142"/>
      <c r="R38" s="142"/>
      <c r="S38" s="142"/>
      <c r="T38" s="142"/>
      <c r="U38" s="142"/>
      <c r="V38" s="143"/>
      <c r="AB38" s="42" t="str">
        <f>IF(AND($V$34="①",O38=0),"入力してください",IF(AND($V$34="②",O38&gt;0),"入力不要です","OK"))</f>
        <v>OK</v>
      </c>
    </row>
    <row r="40" spans="1:28" ht="19.5" customHeight="1">
      <c r="A40" s="46" t="s">
        <v>5294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8" ht="19.5" customHeight="1">
      <c r="B41" s="42" t="s">
        <v>5315</v>
      </c>
      <c r="O41" s="47"/>
      <c r="P41" s="47"/>
      <c r="Q41" s="47"/>
      <c r="R41" s="47"/>
      <c r="S41" s="47"/>
      <c r="T41" s="47"/>
      <c r="U41" s="47"/>
      <c r="V41" s="47"/>
      <c r="W41" s="47"/>
    </row>
    <row r="42" spans="1:28" ht="30" customHeight="1">
      <c r="B42" s="120" t="s">
        <v>5362</v>
      </c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</row>
    <row r="43" spans="1:28" ht="30" customHeight="1"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</row>
    <row r="44" spans="1:28" ht="19.5" customHeight="1">
      <c r="B44" s="122" t="s">
        <v>5347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4"/>
      <c r="Z44"/>
    </row>
    <row r="45" spans="1:28" ht="19.5" customHeight="1">
      <c r="B45" s="125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7"/>
      <c r="Z45"/>
    </row>
    <row r="46" spans="1:28" ht="19.5" customHeight="1"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7"/>
      <c r="Z46"/>
    </row>
    <row r="47" spans="1:28" ht="8.4" customHeight="1"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7"/>
      <c r="Z47"/>
    </row>
    <row r="48" spans="1:28" ht="9" customHeight="1">
      <c r="B48" s="128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30"/>
      <c r="Z48"/>
    </row>
    <row r="49" spans="2:28" ht="13.2" customHeight="1">
      <c r="R49" s="44" t="s">
        <v>5319</v>
      </c>
    </row>
    <row r="50" spans="2:28" ht="19.5" customHeight="1">
      <c r="C50" s="19" t="s">
        <v>5363</v>
      </c>
      <c r="X50" s="37"/>
    </row>
    <row r="51" spans="2:28" ht="19.95" customHeight="1">
      <c r="D51" s="46" t="s">
        <v>22</v>
      </c>
      <c r="E51" s="48"/>
      <c r="F51" s="48"/>
      <c r="G51" s="48"/>
      <c r="H51" s="48"/>
      <c r="I51" s="48"/>
      <c r="R51" s="135" t="e">
        <f>IF(根拠数値入力シート!K10&gt;=0.8,"８割以上",IF(根拠数値入力シート!K10&gt;=0.5,"５割～８割",IF(根拠数値入力シート!K10&lt;0.5,"５割未満","-")))</f>
        <v>#DIV/0!</v>
      </c>
      <c r="S51" s="136"/>
      <c r="T51" s="137"/>
      <c r="U51" s="46" t="s">
        <v>23</v>
      </c>
      <c r="X51" s="37"/>
      <c r="AB51" s="42" t="str">
        <f>IFERROR(IF(OR(根拠数値入力シート!K8="",R51=0),"「根拠数値入力シート」に入力してください","OK"),"「根拠数値入力シート」に入力してください")</f>
        <v>「根拠数値入力シート」に入力してください</v>
      </c>
    </row>
    <row r="52" spans="2:28" ht="13.2" customHeight="1">
      <c r="R52" s="44" t="s">
        <v>5319</v>
      </c>
    </row>
    <row r="53" spans="2:28" ht="19.5" customHeight="1">
      <c r="C53" s="19" t="s">
        <v>5364</v>
      </c>
      <c r="D53" s="49"/>
      <c r="E53" s="49"/>
      <c r="F53" s="49"/>
      <c r="G53" s="49"/>
      <c r="H53" s="49"/>
      <c r="I53" s="49"/>
      <c r="J53" s="49"/>
      <c r="K53" s="49"/>
      <c r="L53" s="37"/>
      <c r="M53" s="37"/>
    </row>
    <row r="54" spans="2:28" ht="19.95" customHeight="1">
      <c r="D54" s="46" t="s">
        <v>22</v>
      </c>
      <c r="E54" s="48"/>
      <c r="F54" s="48"/>
      <c r="G54" s="48"/>
      <c r="H54" s="48"/>
      <c r="I54" s="48"/>
      <c r="R54" s="135" t="e">
        <f>IF(根拠数値入力シート!K15&gt;=0.8,"８割以上",IF(根拠数値入力シート!K15&gt;=0.5,"５割～８割",IF(根拠数値入力シート!K15&lt;0.5,"５割未満","-")))</f>
        <v>#DIV/0!</v>
      </c>
      <c r="S54" s="136"/>
      <c r="T54" s="137"/>
      <c r="U54" s="46" t="s">
        <v>23</v>
      </c>
      <c r="AB54" s="42" t="str">
        <f>IFERROR(IF(OR(根拠数値入力シート!K13="",R54=0),"「根拠数値入力シート」に入力してください","OK"),"「根拠数値入力シート」に入力してください")</f>
        <v>「根拠数値入力シート」に入力してください</v>
      </c>
    </row>
    <row r="55" spans="2:28" ht="13.2" customHeight="1">
      <c r="R55" s="44" t="s">
        <v>5319</v>
      </c>
    </row>
    <row r="56" spans="2:28" ht="19.5" customHeight="1">
      <c r="C56" s="19" t="s">
        <v>5365</v>
      </c>
      <c r="D56" s="49"/>
      <c r="E56" s="49"/>
      <c r="F56" s="49"/>
      <c r="G56" s="49"/>
      <c r="H56" s="49"/>
      <c r="I56" s="49"/>
      <c r="L56" s="37"/>
      <c r="M56" s="37"/>
      <c r="R56" s="49"/>
      <c r="S56" s="49"/>
    </row>
    <row r="57" spans="2:28" ht="19.95" customHeight="1">
      <c r="D57" s="46" t="s">
        <v>22</v>
      </c>
      <c r="E57" s="48"/>
      <c r="F57" s="48"/>
      <c r="G57" s="48"/>
      <c r="H57" s="48"/>
      <c r="I57" s="48"/>
      <c r="R57" s="135" t="e">
        <f>IF(根拠数値入力シート!K20&gt;=0.8,"８割以上",IF(根拠数値入力シート!K20&gt;=0.5,"５割～８割",IF(根拠数値入力シート!K20&lt;0.5,"５割未満","-")))</f>
        <v>#DIV/0!</v>
      </c>
      <c r="S57" s="136"/>
      <c r="T57" s="137"/>
      <c r="U57" s="46" t="s">
        <v>23</v>
      </c>
      <c r="AB57" s="42" t="str">
        <f>IFERROR(IF(OR(根拠数値入力シート!K18="",R57=0),"「根拠数値入力シート」に入力してください","OK"),"「根拠数値入力シート」に入力してください")</f>
        <v>「根拠数値入力シート」に入力してください</v>
      </c>
    </row>
    <row r="58" spans="2:28" ht="13.2" customHeight="1">
      <c r="R58" s="44" t="s">
        <v>5319</v>
      </c>
    </row>
    <row r="59" spans="2:28" ht="13.2" customHeight="1">
      <c r="R59" s="44"/>
    </row>
    <row r="60" spans="2:28" ht="19.5" customHeight="1">
      <c r="B60" s="115" t="s">
        <v>5332</v>
      </c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</row>
    <row r="61" spans="2:28" ht="19.5" customHeight="1"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</row>
    <row r="62" spans="2:28" ht="19.5" customHeight="1" thickBot="1">
      <c r="D62" s="19" t="s">
        <v>29</v>
      </c>
    </row>
    <row r="63" spans="2:28" ht="19.5" customHeight="1" thickBot="1">
      <c r="D63" s="19" t="s">
        <v>30</v>
      </c>
      <c r="V63" s="22"/>
      <c r="AB63" s="42" t="e">
        <f>IF(AND(V63=0,$AB$70="更新が遅れている"),"入力してください","OK")</f>
        <v>#DIV/0!</v>
      </c>
    </row>
    <row r="64" spans="2:28" ht="13.2" customHeight="1">
      <c r="E64" s="49"/>
      <c r="F64" s="49"/>
      <c r="G64" s="49"/>
      <c r="H64" s="49"/>
      <c r="I64" s="49"/>
      <c r="J64" s="49"/>
      <c r="K64" s="49"/>
      <c r="L64" s="37"/>
      <c r="M64" s="37"/>
      <c r="O64" s="37"/>
      <c r="P64" s="37"/>
      <c r="R64" s="37"/>
      <c r="S64" s="37"/>
      <c r="U64" s="37"/>
      <c r="V64" s="44" t="s">
        <v>5307</v>
      </c>
    </row>
    <row r="65" spans="2:28" ht="10.5" customHeight="1"/>
    <row r="66" spans="2:28" ht="19.5" customHeight="1">
      <c r="B66" s="19" t="s">
        <v>31</v>
      </c>
    </row>
    <row r="67" spans="2:28" ht="10.5" customHeight="1" thickBot="1"/>
    <row r="68" spans="2:28" ht="19.5" customHeight="1" thickBot="1">
      <c r="D68" s="93"/>
      <c r="E68" s="94"/>
      <c r="F68" s="19" t="s">
        <v>32</v>
      </c>
      <c r="G68" s="93"/>
      <c r="H68" s="94"/>
      <c r="I68" s="19" t="s">
        <v>33</v>
      </c>
      <c r="J68" s="37"/>
      <c r="K68" s="37"/>
      <c r="O68" s="93"/>
      <c r="P68" s="94"/>
      <c r="Q68" s="19" t="s">
        <v>32</v>
      </c>
      <c r="R68" s="93"/>
      <c r="S68" s="94"/>
      <c r="T68" s="19" t="s">
        <v>34</v>
      </c>
      <c r="AB68" s="42" t="e">
        <f>IF(AND(OR(D68=0,G68=0,O68=0,R68=0),$AB$70="更新が遅れている"),"入力してください","OK")</f>
        <v>#DIV/0!</v>
      </c>
    </row>
    <row r="69" spans="2:28" ht="13.2" customHeight="1">
      <c r="D69" s="44" t="s">
        <v>5307</v>
      </c>
      <c r="E69" s="49"/>
      <c r="F69" s="49"/>
      <c r="G69" s="49"/>
      <c r="H69" s="49"/>
      <c r="I69" s="49"/>
      <c r="J69" s="49"/>
      <c r="K69" s="49"/>
      <c r="L69" s="37"/>
      <c r="M69" s="37"/>
      <c r="O69" s="44" t="s">
        <v>5307</v>
      </c>
      <c r="P69" s="37"/>
      <c r="R69" s="37"/>
      <c r="S69" s="37"/>
      <c r="U69" s="37"/>
      <c r="V69" s="44"/>
      <c r="AB69" s="46" t="s">
        <v>5308</v>
      </c>
    </row>
    <row r="70" spans="2:28" ht="14.4" customHeight="1">
      <c r="AB70" s="51" t="e">
        <f>IF(OR(R51&lt;&gt;"８割以上",R54&lt;&gt;"８割以上",R57&lt;&gt;"８割以上"),"更新が遅れている","更新遅れなし")</f>
        <v>#DIV/0!</v>
      </c>
    </row>
    <row r="71" spans="2:28" ht="10.5" customHeight="1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0"/>
    </row>
    <row r="72" spans="2:28" ht="10.8" customHeight="1"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</row>
    <row r="73" spans="2:28" ht="16.2" customHeight="1"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</row>
    <row r="74" spans="2:28" ht="19.95" customHeight="1" thickBot="1">
      <c r="B74" s="95" t="s">
        <v>5340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AB74" s="42" t="e">
        <f>IF(AND(V75&lt;&gt;"○",V76&lt;&gt;"○",V77&lt;&gt;"○",V78&lt;&gt;"○",V79&lt;&gt;"○",V80&lt;&gt;"○",V81&lt;&gt;"○",$AB$70="更新が遅れている"),"入力してください","OK")</f>
        <v>#DIV/0!</v>
      </c>
    </row>
    <row r="75" spans="2:28" ht="19.5" customHeight="1" thickBot="1">
      <c r="C75" s="19" t="s">
        <v>5333</v>
      </c>
      <c r="R75" s="44"/>
      <c r="V75" s="22"/>
    </row>
    <row r="76" spans="2:28" ht="19.5" customHeight="1" thickBot="1">
      <c r="C76" s="19" t="s">
        <v>5334</v>
      </c>
      <c r="R76" s="44"/>
      <c r="V76" s="22"/>
    </row>
    <row r="77" spans="2:28" ht="19.5" customHeight="1" thickBot="1">
      <c r="C77" s="19" t="s">
        <v>5335</v>
      </c>
      <c r="R77" s="44"/>
      <c r="V77" s="22"/>
    </row>
    <row r="78" spans="2:28" ht="19.5" customHeight="1" thickBot="1">
      <c r="C78" s="19" t="s">
        <v>5336</v>
      </c>
      <c r="R78" s="44"/>
      <c r="V78" s="22"/>
    </row>
    <row r="79" spans="2:28" ht="19.5" customHeight="1" thickBot="1">
      <c r="C79" s="19" t="s">
        <v>5337</v>
      </c>
      <c r="R79" s="44"/>
      <c r="V79" s="22"/>
    </row>
    <row r="80" spans="2:28" ht="19.5" customHeight="1" thickBot="1">
      <c r="C80" s="19" t="s">
        <v>5338</v>
      </c>
      <c r="R80" s="44"/>
      <c r="V80" s="22"/>
    </row>
    <row r="81" spans="1:28" ht="19.5" customHeight="1" thickBot="1">
      <c r="C81" s="19" t="s">
        <v>5339</v>
      </c>
      <c r="R81" s="44"/>
      <c r="V81" s="22"/>
    </row>
    <row r="82" spans="1:28" ht="13.2" customHeight="1">
      <c r="R82" s="44"/>
      <c r="V82" s="44" t="s">
        <v>5307</v>
      </c>
    </row>
    <row r="83" spans="1:28" ht="6" customHeight="1">
      <c r="R83" s="44"/>
      <c r="V83" s="44"/>
    </row>
    <row r="84" spans="1:28" ht="13.2" customHeight="1" thickBot="1">
      <c r="C84" s="19" t="s">
        <v>5326</v>
      </c>
      <c r="R84" s="44"/>
      <c r="V84" s="44"/>
    </row>
    <row r="85" spans="1:28" ht="19.5" customHeight="1">
      <c r="C85" s="97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AB85" s="42" t="str">
        <f>IF(AND(V81="○",$C$85=0),"入力してください","OK")</f>
        <v>OK</v>
      </c>
    </row>
    <row r="86" spans="1:28" ht="19.5" customHeight="1">
      <c r="C86" s="100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2"/>
    </row>
    <row r="87" spans="1:28" ht="19.5" customHeight="1" thickBot="1">
      <c r="C87" s="103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5"/>
    </row>
    <row r="88" spans="1:28" ht="13.2" customHeight="1">
      <c r="D88" s="49"/>
      <c r="E88" s="49"/>
      <c r="F88" s="49"/>
      <c r="G88" s="49"/>
      <c r="H88" s="49"/>
      <c r="I88" s="49"/>
      <c r="J88" s="49"/>
      <c r="K88" s="49"/>
      <c r="L88" s="37"/>
      <c r="M88" s="37"/>
      <c r="O88" s="37"/>
      <c r="P88" s="37"/>
      <c r="R88" s="37"/>
      <c r="S88" s="37"/>
      <c r="U88" s="37"/>
      <c r="V88" s="37"/>
    </row>
    <row r="89" spans="1:28" ht="19.5" customHeight="1">
      <c r="A89" s="19" t="s">
        <v>5360</v>
      </c>
      <c r="D89" s="49"/>
      <c r="E89" s="49"/>
      <c r="F89" s="49"/>
      <c r="G89" s="49"/>
      <c r="H89" s="49"/>
      <c r="I89" s="49"/>
      <c r="J89" s="49"/>
      <c r="K89" s="49"/>
      <c r="L89" s="37"/>
      <c r="M89" s="37"/>
      <c r="O89" s="37"/>
      <c r="P89" s="37"/>
      <c r="R89" s="37"/>
      <c r="S89" s="37"/>
      <c r="U89" s="37"/>
      <c r="V89" s="37"/>
    </row>
    <row r="90" spans="1:28" ht="19.5" customHeight="1">
      <c r="C90" s="19" t="s">
        <v>24</v>
      </c>
      <c r="E90" s="49"/>
      <c r="F90" s="49"/>
      <c r="G90" s="49"/>
      <c r="H90" s="49"/>
      <c r="I90" s="49"/>
      <c r="J90" s="49"/>
      <c r="K90" s="49"/>
      <c r="L90" s="37"/>
      <c r="M90" s="37"/>
      <c r="O90" s="37"/>
      <c r="P90" s="37"/>
      <c r="R90" s="37"/>
      <c r="S90" s="37"/>
      <c r="U90" s="37"/>
      <c r="V90" s="37"/>
    </row>
    <row r="91" spans="1:28" ht="19.5" customHeight="1">
      <c r="C91" s="19" t="s">
        <v>25</v>
      </c>
      <c r="E91" s="49"/>
      <c r="F91" s="49"/>
      <c r="G91" s="49"/>
      <c r="H91" s="49"/>
      <c r="I91" s="49"/>
      <c r="J91" s="49"/>
      <c r="K91" s="49"/>
      <c r="L91" s="37"/>
      <c r="M91" s="37"/>
      <c r="O91" s="37"/>
      <c r="P91" s="37"/>
      <c r="R91" s="37"/>
      <c r="S91" s="37"/>
      <c r="U91" s="37"/>
      <c r="V91" s="37"/>
    </row>
    <row r="92" spans="1:28" ht="19.5" customHeight="1">
      <c r="C92" s="19" t="s">
        <v>26</v>
      </c>
      <c r="E92" s="49"/>
      <c r="F92" s="49"/>
      <c r="G92" s="49"/>
      <c r="H92" s="49"/>
      <c r="I92" s="49"/>
      <c r="J92" s="49"/>
      <c r="K92" s="49"/>
      <c r="L92" s="37"/>
      <c r="M92" s="37"/>
      <c r="O92" s="37"/>
      <c r="P92" s="37"/>
      <c r="R92" s="37"/>
      <c r="S92" s="37"/>
      <c r="U92" s="37"/>
      <c r="V92" s="37"/>
    </row>
    <row r="93" spans="1:28" ht="19.5" customHeight="1" thickBot="1">
      <c r="C93" s="19" t="s">
        <v>27</v>
      </c>
      <c r="W93" s="50"/>
    </row>
    <row r="94" spans="1:28" ht="19.5" customHeight="1" thickBot="1">
      <c r="C94" s="19" t="s">
        <v>28</v>
      </c>
      <c r="E94" s="49"/>
      <c r="F94" s="49"/>
      <c r="G94" s="49"/>
      <c r="H94" s="49"/>
      <c r="I94" s="49"/>
      <c r="J94" s="49"/>
      <c r="K94" s="49"/>
      <c r="L94" s="37"/>
      <c r="M94" s="37"/>
      <c r="O94" s="37"/>
      <c r="P94" s="37"/>
      <c r="R94" s="37"/>
      <c r="S94" s="37"/>
      <c r="U94" s="22"/>
      <c r="AB94" s="42" t="str">
        <f>IF(U94=0,"入力してください","OK")</f>
        <v>入力してください</v>
      </c>
    </row>
    <row r="95" spans="1:28" ht="13.2" customHeight="1">
      <c r="E95" s="49"/>
      <c r="F95" s="49"/>
      <c r="G95" s="49"/>
      <c r="H95" s="49"/>
      <c r="I95" s="49"/>
      <c r="J95" s="49"/>
      <c r="K95" s="49"/>
      <c r="L95" s="37"/>
      <c r="M95" s="37"/>
      <c r="O95" s="37"/>
      <c r="P95" s="37"/>
      <c r="R95" s="37"/>
      <c r="S95" s="37"/>
      <c r="U95" s="37"/>
      <c r="V95" s="44" t="s">
        <v>5307</v>
      </c>
    </row>
    <row r="96" spans="1:28" ht="10.5" customHeight="1"/>
    <row r="97" spans="1:25" ht="19.5" customHeight="1">
      <c r="A97" s="19" t="s">
        <v>5349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</row>
    <row r="98" spans="1:25" ht="11.4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</row>
    <row r="99" spans="1:25" ht="19.5" customHeight="1" thickBot="1">
      <c r="A99" s="40"/>
      <c r="C99" s="46" t="s">
        <v>5348</v>
      </c>
    </row>
    <row r="100" spans="1:25" ht="19.5" customHeight="1">
      <c r="C100" s="97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9"/>
    </row>
    <row r="101" spans="1:25" ht="19.5" customHeight="1">
      <c r="C101" s="100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2"/>
    </row>
    <row r="102" spans="1:25" ht="19.5" customHeight="1">
      <c r="C102" s="100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2"/>
    </row>
    <row r="103" spans="1:25" ht="19.5" customHeight="1" thickBot="1">
      <c r="C103" s="103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5"/>
    </row>
    <row r="104" spans="1:25" ht="12.6" customHeight="1"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5" ht="19.5" customHeight="1">
      <c r="A105" s="96" t="s">
        <v>35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</row>
  </sheetData>
  <sheetProtection sheet="1" formatCells="0" formatColumns="0" formatRows="0"/>
  <mergeCells count="35">
    <mergeCell ref="U4:Y4"/>
    <mergeCell ref="B2:Y2"/>
    <mergeCell ref="R57:T57"/>
    <mergeCell ref="R54:T54"/>
    <mergeCell ref="R51:T51"/>
    <mergeCell ref="B23:W24"/>
    <mergeCell ref="Q25:V25"/>
    <mergeCell ref="A27:V28"/>
    <mergeCell ref="O30:V30"/>
    <mergeCell ref="B37:W37"/>
    <mergeCell ref="O38:V38"/>
    <mergeCell ref="M8:S8"/>
    <mergeCell ref="M9:S9"/>
    <mergeCell ref="B60:W61"/>
    <mergeCell ref="D68:E68"/>
    <mergeCell ref="M12:S12"/>
    <mergeCell ref="G12:L12"/>
    <mergeCell ref="C17:V18"/>
    <mergeCell ref="P20:U21"/>
    <mergeCell ref="B42:Y43"/>
    <mergeCell ref="B44:Y48"/>
    <mergeCell ref="O68:P68"/>
    <mergeCell ref="R68:S68"/>
    <mergeCell ref="M11:S11"/>
    <mergeCell ref="G8:L8"/>
    <mergeCell ref="G10:L10"/>
    <mergeCell ref="G11:L11"/>
    <mergeCell ref="G9:L9"/>
    <mergeCell ref="M10:S10"/>
    <mergeCell ref="B72:W73"/>
    <mergeCell ref="G68:H68"/>
    <mergeCell ref="B74:Y74"/>
    <mergeCell ref="A105:W105"/>
    <mergeCell ref="C100:W103"/>
    <mergeCell ref="C85:W87"/>
  </mergeCells>
  <phoneticPr fontId="2"/>
  <conditionalFormatting sqref="AB4">
    <cfRule type="containsText" dxfId="6" priority="3" operator="containsText" text="エラーあり">
      <formula>NOT(ISERROR(SEARCH("エラーあり",AB4)))</formula>
    </cfRule>
  </conditionalFormatting>
  <conditionalFormatting sqref="AB8:AB12">
    <cfRule type="notContainsText" dxfId="5" priority="7" operator="notContains" text="OK">
      <formula>ISERROR(SEARCH("OK",AB8))</formula>
    </cfRule>
  </conditionalFormatting>
  <conditionalFormatting sqref="AB21 AB25 AB30 AB34 AB38 AB51 AB54 AB57 AB63 AB94:AB95">
    <cfRule type="notContainsText" dxfId="4" priority="6" operator="notContains" text="OK">
      <formula>ISERROR(SEARCH("OK",AB21))</formula>
    </cfRule>
  </conditionalFormatting>
  <conditionalFormatting sqref="AB68">
    <cfRule type="notContainsText" dxfId="3" priority="5" operator="notContains" text="OK">
      <formula>ISERROR(SEARCH("OK",AB68))</formula>
    </cfRule>
  </conditionalFormatting>
  <conditionalFormatting sqref="AB74">
    <cfRule type="notContainsText" dxfId="2" priority="2" operator="notContains" text="OK">
      <formula>ISERROR(SEARCH("OK",AB74))</formula>
    </cfRule>
  </conditionalFormatting>
  <conditionalFormatting sqref="AB85">
    <cfRule type="notContainsText" dxfId="1" priority="1" operator="notContains" text="OK">
      <formula>ISERROR(SEARCH("OK",AB85))</formula>
    </cfRule>
  </conditionalFormatting>
  <conditionalFormatting sqref="AD5:AF5">
    <cfRule type="cellIs" dxfId="0" priority="4" operator="greaterThan">
      <formula>0</formula>
    </cfRule>
  </conditionalFormatting>
  <dataValidations count="12">
    <dataValidation type="list" imeMode="on" allowBlank="1" showInputMessage="1" showErrorMessage="1" sqref="U94" xr:uid="{94A3CD73-C8DE-419D-9C0D-53DDF24678D5}">
      <formula1>"①,②,③,④,⑤"</formula1>
    </dataValidation>
    <dataValidation type="list" allowBlank="1" showInputMessage="1" showErrorMessage="1" sqref="J68:K68 G68:H68 R68:S68 O71:P71" xr:uid="{93E388FB-DF55-4EFA-AD43-84262508C071}">
      <formula1>"4,5,6,7,8,9,10,11,12,1,2,3"</formula1>
    </dataValidation>
    <dataValidation type="list" operator="greaterThan" allowBlank="1" showInputMessage="1" showErrorMessage="1" errorTitle="入力エラー" error="農業委員会名を入力して下さい。" promptTitle="都道府県名の選択" prompt="▼ボタンを押し都道府県名を選択してください。" sqref="M8:S8" xr:uid="{10B66DEF-C3A2-46AF-9A0D-EC1E0DC798AA}">
      <formula1>"選択してください,北海道,青森県,岩手県,宮城県,秋田県,山形県,福島県,茨城県,栃木県,群馬県,埼玉県,千葉県,東京都,神奈川県,山梨県,岐阜県,静岡県,愛知県,三重県,新潟県,富山県,石川県,福井県,長野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imeMode="on" allowBlank="1" showInputMessage="1" showErrorMessage="1" sqref="V63" xr:uid="{C46C6855-18D6-4D35-99D4-622C1668ECD1}">
      <formula1>"①,②,③,④"</formula1>
    </dataValidation>
    <dataValidation type="list" allowBlank="1" showInputMessage="1" showErrorMessage="1" sqref="L71" xr:uid="{14C1D867-F0BB-4745-B4DF-21EAF6ED91DB}">
      <formula1>"2022,2023"</formula1>
    </dataValidation>
    <dataValidation type="list" imeMode="on" allowBlank="1" showInputMessage="1" showErrorMessage="1" sqref="V21" xr:uid="{C2DAD4B1-3988-485D-B89D-E383EF355965}">
      <formula1>"①,②,③"</formula1>
    </dataValidation>
    <dataValidation type="list" imeMode="on" allowBlank="1" showInputMessage="1" showErrorMessage="1" sqref="V34" xr:uid="{B43D75CF-1BA1-4581-9B7B-F3C27EDBDF13}">
      <formula1>"①,②"</formula1>
    </dataValidation>
    <dataValidation imeMode="on" allowBlank="1" showInputMessage="1" showErrorMessage="1" sqref="D106:D107 D109:D110 C68 D70:E71 D65:E67 M9:M11 C19:D19 D41 E49 D49:D50 D52:E52 D55:E55 D75:E84 D96:E96 D58:E63" xr:uid="{900E6B09-617C-4653-A634-5B26EC392156}"/>
    <dataValidation type="list" imeMode="on" allowBlank="1" showInputMessage="1" showErrorMessage="1" sqref="Q25" xr:uid="{F532ABCC-343D-4CBA-9AC4-412C4E394ECA}">
      <formula1>"毎月更新,更新案件がある月は更新,更新に滞りあり"</formula1>
    </dataValidation>
    <dataValidation type="list" allowBlank="1" showInputMessage="1" showErrorMessage="1" sqref="D68:E68 O68:P68" xr:uid="{D1928585-7B89-4978-9776-F7CA774AD104}">
      <formula1>"2025,2026,2027"</formula1>
    </dataValidation>
    <dataValidation type="list" allowBlank="1" showInputMessage="1" showErrorMessage="1" sqref="U4:Y4" xr:uid="{2206B888-3DE3-4BE0-8C2E-9D9FC868285D}">
      <formula1>"第１四半期,第２四半期,第３四半期,第４四半期"</formula1>
    </dataValidation>
    <dataValidation type="list" imeMode="on" allowBlank="1" showInputMessage="1" showErrorMessage="1" sqref="V75:V81" xr:uid="{CCED06BC-5E6C-4724-BE27-C8725B21F60C}">
      <formula1>" 　,○,"</formula1>
    </dataValidation>
  </dataValidations>
  <pageMargins left="0.70866141732283472" right="0.11811023622047245" top="0.55118110236220474" bottom="0.55118110236220474" header="0.31496062992125984" footer="0.31496062992125984"/>
  <pageSetup paperSize="9" scale="93" fitToHeight="0" orientation="portrait" r:id="rId1"/>
  <rowBreaks count="2" manualBreakCount="2">
    <brk id="39" max="16383" man="1"/>
    <brk id="7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5A8E-5A21-4078-B8F8-7961974D959E}">
  <sheetPr codeName="Sheet4">
    <tabColor rgb="FF92D050"/>
  </sheetPr>
  <dimension ref="A2:M21"/>
  <sheetViews>
    <sheetView workbookViewId="0">
      <selection activeCell="K18" sqref="K18:L18"/>
    </sheetView>
  </sheetViews>
  <sheetFormatPr defaultRowHeight="18"/>
  <cols>
    <col min="1" max="12" width="5.3984375" customWidth="1"/>
  </cols>
  <sheetData>
    <row r="2" spans="1:13">
      <c r="A2" s="155" t="s">
        <v>5293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7"/>
    </row>
    <row r="3" spans="1:13">
      <c r="A3" s="158" t="s">
        <v>5323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159"/>
    </row>
    <row r="4" spans="1:13">
      <c r="A4" s="158"/>
      <c r="B4" s="92"/>
      <c r="C4" s="92"/>
      <c r="D4" s="92"/>
      <c r="E4" s="92"/>
      <c r="F4" s="92"/>
      <c r="G4" s="92"/>
      <c r="H4" s="92"/>
      <c r="I4" s="92"/>
      <c r="J4" s="92"/>
      <c r="K4" s="92"/>
      <c r="L4" s="159"/>
    </row>
    <row r="5" spans="1:13" ht="18.600000000000001" thickBot="1">
      <c r="A5" s="57"/>
      <c r="B5" s="66"/>
      <c r="C5" s="66"/>
      <c r="D5" s="66"/>
      <c r="E5" s="66"/>
      <c r="F5" s="66"/>
      <c r="G5" s="66"/>
      <c r="H5" s="66"/>
      <c r="I5" s="66"/>
      <c r="J5" s="66"/>
      <c r="K5" s="66"/>
      <c r="L5" s="58"/>
    </row>
    <row r="6" spans="1:13" ht="18.600000000000001" thickBot="1">
      <c r="A6" s="59"/>
      <c r="B6" s="67" t="s">
        <v>5320</v>
      </c>
      <c r="C6" s="66"/>
      <c r="D6" s="66"/>
      <c r="E6" s="66"/>
      <c r="F6" s="66"/>
      <c r="G6" s="66"/>
      <c r="H6" s="66"/>
      <c r="K6" s="160"/>
      <c r="L6" s="161"/>
    </row>
    <row r="7" spans="1:13" ht="18.600000000000001" thickBot="1">
      <c r="A7" s="60"/>
      <c r="B7" s="19"/>
      <c r="C7" s="19"/>
      <c r="D7" s="19"/>
      <c r="E7" s="19"/>
      <c r="F7" s="19"/>
      <c r="G7" s="19"/>
      <c r="H7" s="19"/>
      <c r="I7" s="19"/>
      <c r="J7" s="19"/>
      <c r="K7" s="19"/>
      <c r="L7" s="61"/>
    </row>
    <row r="8" spans="1:13" ht="18.600000000000001" thickBot="1">
      <c r="A8" s="59" t="s">
        <v>5321</v>
      </c>
      <c r="B8" s="67" t="s">
        <v>5316</v>
      </c>
      <c r="C8" s="19"/>
      <c r="D8" s="19"/>
      <c r="E8" s="19"/>
      <c r="F8" s="19"/>
      <c r="G8" s="19"/>
      <c r="H8" s="19"/>
      <c r="I8" s="19"/>
      <c r="J8" s="19"/>
      <c r="K8" s="149"/>
      <c r="L8" s="150"/>
      <c r="M8" s="70" t="s">
        <v>5324</v>
      </c>
    </row>
    <row r="9" spans="1:13">
      <c r="A9" s="60"/>
      <c r="B9" s="19"/>
      <c r="C9" s="19"/>
      <c r="D9" s="19"/>
      <c r="E9" s="19"/>
      <c r="F9" s="19"/>
      <c r="H9" s="19"/>
      <c r="I9" s="19"/>
      <c r="J9" s="19"/>
      <c r="K9" s="19"/>
      <c r="L9" s="61"/>
    </row>
    <row r="10" spans="1:13">
      <c r="A10" s="60"/>
      <c r="B10" s="67"/>
      <c r="C10" s="67"/>
      <c r="D10" s="67"/>
      <c r="E10" s="67"/>
      <c r="F10" s="19"/>
      <c r="H10" s="19"/>
      <c r="I10" s="19"/>
      <c r="J10" s="69" t="s">
        <v>5295</v>
      </c>
      <c r="K10" s="148" t="e">
        <f>1-K8/K6</f>
        <v>#DIV/0!</v>
      </c>
      <c r="L10" s="148"/>
    </row>
    <row r="11" spans="1:13">
      <c r="A11" s="68"/>
      <c r="B11" s="19"/>
      <c r="C11" s="19"/>
      <c r="D11" s="19"/>
      <c r="E11" s="19"/>
      <c r="F11" s="19"/>
      <c r="H11" s="19"/>
      <c r="I11" s="19"/>
      <c r="J11" s="19"/>
      <c r="K11" s="151" t="s">
        <v>5296</v>
      </c>
      <c r="L11" s="152"/>
    </row>
    <row r="12" spans="1:13" ht="18.600000000000001" thickBot="1">
      <c r="A12" s="6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61"/>
    </row>
    <row r="13" spans="1:13" ht="18.600000000000001" thickBot="1">
      <c r="A13" s="59" t="s">
        <v>5366</v>
      </c>
      <c r="B13" s="67" t="s">
        <v>5317</v>
      </c>
      <c r="C13" s="19"/>
      <c r="D13" s="19"/>
      <c r="E13" s="19"/>
      <c r="F13" s="19"/>
      <c r="G13" s="19"/>
      <c r="H13" s="19"/>
      <c r="K13" s="149"/>
      <c r="L13" s="150"/>
      <c r="M13" s="70" t="s">
        <v>5324</v>
      </c>
    </row>
    <row r="14" spans="1:13">
      <c r="A14" s="60"/>
      <c r="B14" s="19"/>
      <c r="C14" s="19"/>
      <c r="D14" s="19"/>
      <c r="E14" s="19"/>
      <c r="F14" s="19"/>
      <c r="H14" s="19"/>
      <c r="K14" s="19"/>
      <c r="L14" s="61"/>
    </row>
    <row r="15" spans="1:13">
      <c r="A15" s="60"/>
      <c r="B15" s="67"/>
      <c r="C15" s="67"/>
      <c r="D15" s="67"/>
      <c r="E15" s="67"/>
      <c r="F15" s="19"/>
      <c r="J15" s="69" t="s">
        <v>5295</v>
      </c>
      <c r="K15" s="148" t="e">
        <f>1-K13/K6</f>
        <v>#DIV/0!</v>
      </c>
      <c r="L15" s="148"/>
    </row>
    <row r="16" spans="1:13">
      <c r="A16" s="68"/>
      <c r="B16" s="19"/>
      <c r="C16" s="19"/>
      <c r="D16" s="19"/>
      <c r="E16" s="19"/>
      <c r="F16" s="19"/>
      <c r="H16" s="19"/>
      <c r="K16" s="151" t="s">
        <v>5296</v>
      </c>
      <c r="L16" s="152"/>
    </row>
    <row r="17" spans="1:13" ht="18.600000000000001" thickBot="1">
      <c r="A17" s="60"/>
      <c r="B17" s="19"/>
      <c r="C17" s="19"/>
      <c r="D17" s="19"/>
      <c r="E17" s="19"/>
      <c r="F17" s="19"/>
      <c r="G17" s="19"/>
      <c r="H17" s="19"/>
      <c r="K17" s="19"/>
      <c r="L17" s="61"/>
    </row>
    <row r="18" spans="1:13" ht="18.600000000000001" thickBot="1">
      <c r="A18" s="59" t="s">
        <v>5322</v>
      </c>
      <c r="B18" s="67" t="s">
        <v>5318</v>
      </c>
      <c r="C18" s="19"/>
      <c r="D18" s="19"/>
      <c r="E18" s="19"/>
      <c r="F18" s="19"/>
      <c r="G18" s="19"/>
      <c r="H18" s="19"/>
      <c r="K18" s="149"/>
      <c r="L18" s="150"/>
      <c r="M18" s="70" t="s">
        <v>5324</v>
      </c>
    </row>
    <row r="19" spans="1:13">
      <c r="A19" s="60"/>
      <c r="B19" s="19"/>
      <c r="C19" s="19"/>
      <c r="D19" s="19"/>
      <c r="E19" s="19"/>
      <c r="F19" s="19"/>
      <c r="G19" s="19"/>
      <c r="H19" s="19"/>
      <c r="K19" s="19"/>
      <c r="L19" s="61"/>
    </row>
    <row r="20" spans="1:13" ht="18.45" customHeight="1">
      <c r="A20" s="60"/>
      <c r="B20" s="67"/>
      <c r="C20" s="67"/>
      <c r="D20" s="67"/>
      <c r="E20" s="19"/>
      <c r="F20" s="19"/>
      <c r="G20" s="19"/>
      <c r="J20" s="69" t="s">
        <v>5295</v>
      </c>
      <c r="K20" s="148" t="e">
        <f>1-K18/K6</f>
        <v>#DIV/0!</v>
      </c>
      <c r="L20" s="148"/>
    </row>
    <row r="21" spans="1:13">
      <c r="A21" s="62"/>
      <c r="B21" s="63"/>
      <c r="C21" s="63"/>
      <c r="D21" s="63"/>
      <c r="E21" s="64"/>
      <c r="F21" s="64"/>
      <c r="G21" s="64"/>
      <c r="H21" s="64"/>
      <c r="I21" s="65"/>
      <c r="J21" s="65"/>
      <c r="K21" s="153" t="s">
        <v>5296</v>
      </c>
      <c r="L21" s="154"/>
    </row>
  </sheetData>
  <sheetProtection sheet="1" objects="1" scenarios="1"/>
  <mergeCells count="12">
    <mergeCell ref="A2:L2"/>
    <mergeCell ref="A3:L4"/>
    <mergeCell ref="K6:L6"/>
    <mergeCell ref="K10:L10"/>
    <mergeCell ref="K8:L8"/>
    <mergeCell ref="K20:L20"/>
    <mergeCell ref="K15:L15"/>
    <mergeCell ref="K13:L13"/>
    <mergeCell ref="K11:L11"/>
    <mergeCell ref="K21:L21"/>
    <mergeCell ref="K16:L16"/>
    <mergeCell ref="K18:L18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0016-FB1E-4EC6-9D97-E198525B3746}">
  <sheetPr codeName="Sheet3"/>
  <dimension ref="A1:CO33"/>
  <sheetViews>
    <sheetView zoomScaleNormal="100" workbookViewId="0">
      <selection activeCell="AE5" sqref="AE5"/>
    </sheetView>
  </sheetViews>
  <sheetFormatPr defaultColWidth="9" defaultRowHeight="18"/>
  <cols>
    <col min="1" max="8" width="12.19921875" style="1" customWidth="1"/>
    <col min="9" max="9" width="10.69921875" style="1" customWidth="1"/>
    <col min="10" max="11" width="12.19921875" style="1" customWidth="1"/>
    <col min="12" max="12" width="9.69921875" style="1" customWidth="1"/>
    <col min="13" max="13" width="12.19921875" style="1" customWidth="1"/>
    <col min="14" max="16" width="10.09765625" style="1" customWidth="1"/>
    <col min="17" max="17" width="9.59765625" style="25" customWidth="1"/>
    <col min="18" max="19" width="11.5" style="1" customWidth="1"/>
    <col min="20" max="27" width="16.19921875" style="1" customWidth="1"/>
    <col min="28" max="28" width="9.59765625" style="25" customWidth="1"/>
    <col min="29" max="29" width="36" style="1" customWidth="1"/>
    <col min="30" max="16384" width="9" style="1"/>
  </cols>
  <sheetData>
    <row r="1" spans="1:93">
      <c r="A1" s="12" t="s">
        <v>36</v>
      </c>
    </row>
    <row r="3" spans="1:93">
      <c r="A3" s="13" t="s">
        <v>5359</v>
      </c>
      <c r="I3" s="164" t="s">
        <v>37</v>
      </c>
      <c r="J3" s="165"/>
      <c r="K3" s="166" t="s">
        <v>38</v>
      </c>
      <c r="L3" s="167"/>
      <c r="M3" s="168"/>
      <c r="N3" s="89" t="s">
        <v>5305</v>
      </c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1"/>
      <c r="AB3" s="77" t="s">
        <v>39</v>
      </c>
      <c r="AC3" s="78" t="s">
        <v>5357</v>
      </c>
      <c r="AD3" s="162" t="s">
        <v>5306</v>
      </c>
      <c r="AE3" s="163"/>
      <c r="AF3" s="163"/>
      <c r="AG3" s="163"/>
      <c r="AH3" s="163"/>
      <c r="AI3" s="163"/>
      <c r="AJ3" s="163"/>
    </row>
    <row r="4" spans="1:93" s="16" customFormat="1">
      <c r="B4" s="20"/>
      <c r="C4" s="20"/>
      <c r="D4" s="20"/>
      <c r="E4" s="20"/>
      <c r="F4" s="20"/>
      <c r="G4" s="20"/>
      <c r="H4" s="20"/>
      <c r="I4" s="16" t="s">
        <v>5341</v>
      </c>
      <c r="J4" s="16" t="s">
        <v>5342</v>
      </c>
      <c r="K4" s="16" t="s">
        <v>5341</v>
      </c>
      <c r="L4" s="16" t="s">
        <v>5342</v>
      </c>
      <c r="M4" s="16" t="s">
        <v>5343</v>
      </c>
      <c r="N4" s="16" t="s">
        <v>5352</v>
      </c>
      <c r="O4" s="16" t="s">
        <v>5353</v>
      </c>
      <c r="P4" s="16" t="s">
        <v>5354</v>
      </c>
      <c r="Q4" s="16" t="s">
        <v>5355</v>
      </c>
      <c r="R4" s="16" t="s">
        <v>5356</v>
      </c>
      <c r="T4" s="76" t="s">
        <v>5344</v>
      </c>
    </row>
    <row r="5" spans="1:93" s="28" customFormat="1" ht="49.5" customHeight="1">
      <c r="A5" s="29" t="s">
        <v>5314</v>
      </c>
      <c r="B5" s="26" t="s">
        <v>3</v>
      </c>
      <c r="C5" s="26" t="s">
        <v>4</v>
      </c>
      <c r="D5" s="26" t="s">
        <v>6</v>
      </c>
      <c r="E5" s="26" t="s">
        <v>40</v>
      </c>
      <c r="F5" s="26" t="s">
        <v>41</v>
      </c>
      <c r="G5" s="26" t="s">
        <v>42</v>
      </c>
      <c r="H5" s="27" t="s">
        <v>43</v>
      </c>
      <c r="I5" s="82" t="s">
        <v>44</v>
      </c>
      <c r="J5" s="83" t="s">
        <v>5351</v>
      </c>
      <c r="K5" s="84" t="s">
        <v>45</v>
      </c>
      <c r="L5" s="84" t="s">
        <v>46</v>
      </c>
      <c r="M5" s="84" t="s">
        <v>47</v>
      </c>
      <c r="N5" s="74" t="s">
        <v>5299</v>
      </c>
      <c r="O5" s="74" t="s">
        <v>5298</v>
      </c>
      <c r="P5" s="74" t="s">
        <v>5297</v>
      </c>
      <c r="Q5" s="73" t="s">
        <v>49</v>
      </c>
      <c r="R5" s="169" t="s">
        <v>50</v>
      </c>
      <c r="S5" s="169"/>
      <c r="T5" s="87" t="s">
        <v>5325</v>
      </c>
      <c r="U5" s="87" t="s">
        <v>5327</v>
      </c>
      <c r="V5" s="87" t="s">
        <v>5328</v>
      </c>
      <c r="W5" s="87" t="s">
        <v>5329</v>
      </c>
      <c r="X5" s="87" t="s">
        <v>5345</v>
      </c>
      <c r="Y5" s="87" t="s">
        <v>5331</v>
      </c>
      <c r="Z5" s="87" t="s">
        <v>5330</v>
      </c>
      <c r="AA5" s="88" t="s">
        <v>5346</v>
      </c>
      <c r="AB5" s="15" t="s">
        <v>48</v>
      </c>
      <c r="AC5" s="79" t="s">
        <v>5358</v>
      </c>
      <c r="AD5" s="80" t="s">
        <v>5300</v>
      </c>
      <c r="AE5" s="81" t="s">
        <v>5301</v>
      </c>
      <c r="AF5" s="80" t="s">
        <v>5303</v>
      </c>
      <c r="AG5" s="80" t="s">
        <v>5302</v>
      </c>
      <c r="AH5" s="80" t="s">
        <v>5303</v>
      </c>
      <c r="AI5" s="80" t="s">
        <v>5304</v>
      </c>
      <c r="AJ5" s="80" t="s">
        <v>5303</v>
      </c>
    </row>
    <row r="6" spans="1:93" s="14" customFormat="1">
      <c r="A6" s="85" t="str">
        <f>回答シート!U4</f>
        <v>第３四半期</v>
      </c>
      <c r="B6" s="71">
        <f>回答シート!M8</f>
        <v>0</v>
      </c>
      <c r="C6" s="71">
        <f>回答シート!M9</f>
        <v>0</v>
      </c>
      <c r="D6" s="21">
        <f>回答シート!M10</f>
        <v>0</v>
      </c>
      <c r="E6" s="21">
        <f>回答シート!M11</f>
        <v>0</v>
      </c>
      <c r="F6" s="23">
        <f>回答シート!M12</f>
        <v>0</v>
      </c>
      <c r="G6" s="21" t="str">
        <f>B6&amp;C6</f>
        <v>00</v>
      </c>
      <c r="H6" s="86" t="e">
        <f>VLOOKUP(G6,基本情報!B2:G1738,4,FALSE)</f>
        <v>#N/A</v>
      </c>
      <c r="I6" s="71">
        <f>回答シート!V21</f>
        <v>0</v>
      </c>
      <c r="J6" s="21">
        <f>回答シート!Q25</f>
        <v>0</v>
      </c>
      <c r="K6" s="21">
        <f>回答シート!O30</f>
        <v>0</v>
      </c>
      <c r="L6" s="71">
        <f>回答シート!V34</f>
        <v>0</v>
      </c>
      <c r="M6" s="32">
        <f>回答シート!O38</f>
        <v>0</v>
      </c>
      <c r="N6" s="71" t="e">
        <f>回答シート!R51</f>
        <v>#DIV/0!</v>
      </c>
      <c r="O6" s="71" t="e">
        <f>回答シート!R54</f>
        <v>#DIV/0!</v>
      </c>
      <c r="P6" s="71" t="e">
        <f>回答シート!R57</f>
        <v>#DIV/0!</v>
      </c>
      <c r="Q6" s="71">
        <f>回答シート!V63</f>
        <v>0</v>
      </c>
      <c r="R6" s="21" t="str">
        <f>回答シート!D68&amp;"年"&amp;回答シート!G68&amp;"月"</f>
        <v>年月</v>
      </c>
      <c r="S6" s="21" t="str">
        <f>回答シート!O68&amp;"年"&amp;回答シート!R68&amp;"月"</f>
        <v>年月</v>
      </c>
      <c r="T6" s="72">
        <f>回答シート!$V$75</f>
        <v>0</v>
      </c>
      <c r="U6" s="72">
        <f>回答シート!$V$76</f>
        <v>0</v>
      </c>
      <c r="V6" s="72">
        <f>回答シート!$V$77</f>
        <v>0</v>
      </c>
      <c r="W6" s="72">
        <f>回答シート!$V$78</f>
        <v>0</v>
      </c>
      <c r="X6" s="72">
        <f>回答シート!$V$79</f>
        <v>0</v>
      </c>
      <c r="Y6" s="72">
        <f>回答シート!$V$80</f>
        <v>0</v>
      </c>
      <c r="Z6" s="72">
        <f>回答シート!$V$81</f>
        <v>0</v>
      </c>
      <c r="AA6" s="72">
        <f>回答シート!C85</f>
        <v>0</v>
      </c>
      <c r="AB6" s="71">
        <f>回答シート!U94</f>
        <v>0</v>
      </c>
      <c r="AC6" s="33">
        <f>回答シート!C100</f>
        <v>0</v>
      </c>
      <c r="AD6" s="34">
        <f>根拠数値入力シート!K6</f>
        <v>0</v>
      </c>
      <c r="AE6" s="34">
        <f>根拠数値入力シート!K8</f>
        <v>0</v>
      </c>
      <c r="AF6" s="35" t="e">
        <f>根拠数値入力シート!K10</f>
        <v>#DIV/0!</v>
      </c>
      <c r="AG6" s="34">
        <f>根拠数値入力シート!K13</f>
        <v>0</v>
      </c>
      <c r="AH6" s="35" t="e">
        <f>根拠数値入力シート!K15</f>
        <v>#DIV/0!</v>
      </c>
      <c r="AI6" s="34">
        <f>根拠数値入力シート!K18</f>
        <v>0</v>
      </c>
      <c r="AJ6" s="35" t="e">
        <f>根拠数値入力シート!K20</f>
        <v>#DIV/0!</v>
      </c>
    </row>
    <row r="7" spans="1:93" s="25" customForma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30"/>
      <c r="N7" s="30"/>
      <c r="O7" s="31"/>
      <c r="P7" s="24"/>
      <c r="Q7" s="24"/>
      <c r="R7" s="24"/>
      <c r="S7" s="24"/>
      <c r="AB7" s="24"/>
      <c r="AC7" s="24"/>
    </row>
    <row r="8" spans="1:93">
      <c r="M8" s="14"/>
      <c r="N8" s="14"/>
      <c r="O8" s="14"/>
    </row>
    <row r="9" spans="1:93">
      <c r="I9" s="75"/>
      <c r="J9" s="75"/>
      <c r="N9" s="75"/>
      <c r="O9" s="75"/>
      <c r="P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H9" s="75"/>
      <c r="CI9" s="75"/>
      <c r="CJ9" s="75"/>
      <c r="CK9" s="75"/>
      <c r="CL9" s="75"/>
      <c r="CM9" s="75"/>
      <c r="CN9" s="75"/>
      <c r="CO9" s="75"/>
    </row>
    <row r="10" spans="1:93">
      <c r="I10" s="75"/>
      <c r="J10" s="75"/>
      <c r="K10" s="75"/>
      <c r="L10" s="75"/>
      <c r="M10" s="75"/>
      <c r="N10" s="75"/>
      <c r="P10" s="75"/>
      <c r="Q10" s="75"/>
      <c r="R10" s="75"/>
      <c r="S10" s="75"/>
      <c r="U10" s="75"/>
      <c r="V10" s="75"/>
      <c r="X10" s="75"/>
      <c r="Y10" s="75"/>
      <c r="Z10" s="75"/>
      <c r="AA10" s="75"/>
      <c r="AB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</row>
    <row r="11" spans="1:93"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</row>
    <row r="12" spans="1:93">
      <c r="I12" s="75"/>
      <c r="J12" s="75"/>
      <c r="K12" s="75"/>
      <c r="L12" s="75"/>
      <c r="M12" s="75"/>
      <c r="N12" s="75"/>
      <c r="O12" s="75"/>
      <c r="Q12" s="75"/>
      <c r="R12" s="75"/>
      <c r="S12" s="75"/>
      <c r="T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</row>
    <row r="13" spans="1:93"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</row>
    <row r="14" spans="1:93"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</row>
    <row r="15" spans="1:93"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</row>
    <row r="16" spans="1:93"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</row>
    <row r="17" spans="9:93"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</row>
    <row r="18" spans="9:93"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</row>
    <row r="19" spans="9:93"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</row>
    <row r="20" spans="9:93"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</row>
    <row r="21" spans="9:93"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</row>
    <row r="22" spans="9:93"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</row>
    <row r="23" spans="9:93"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</row>
    <row r="24" spans="9:93"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</row>
    <row r="25" spans="9:93"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</row>
    <row r="26" spans="9:93"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</row>
    <row r="27" spans="9:93"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</row>
    <row r="28" spans="9:93"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</row>
    <row r="29" spans="9:93"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</row>
    <row r="30" spans="9:93"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</row>
    <row r="31" spans="9:93"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</row>
    <row r="32" spans="9:93"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</row>
    <row r="33" spans="9:93"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</row>
  </sheetData>
  <sheetProtection sheet="1" objects="1" scenarios="1" formatColumns="0" formatRows="0"/>
  <mergeCells count="4">
    <mergeCell ref="AD3:AJ3"/>
    <mergeCell ref="I3:J3"/>
    <mergeCell ref="K3:M3"/>
    <mergeCell ref="R5:S5"/>
  </mergeCells>
  <phoneticPr fontId="2"/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4433-9C87-4BC8-8545-F18D5DEB1C05}">
  <sheetPr codeName="Sheet1">
    <pageSetUpPr fitToPage="1"/>
  </sheetPr>
  <dimension ref="B2:G1738"/>
  <sheetViews>
    <sheetView topLeftCell="A702" zoomScale="70" zoomScaleNormal="70" workbookViewId="0">
      <selection activeCell="B713" sqref="B713:B718"/>
    </sheetView>
  </sheetViews>
  <sheetFormatPr defaultColWidth="27.19921875" defaultRowHeight="17.399999999999999"/>
  <cols>
    <col min="1" max="1" width="3.19921875" style="8" customWidth="1"/>
    <col min="2" max="2" width="21.09765625" style="8" customWidth="1"/>
    <col min="3" max="3" width="11.59765625" style="8" bestFit="1" customWidth="1"/>
    <col min="4" max="4" width="11.59765625" style="8" customWidth="1"/>
    <col min="5" max="5" width="19.5" style="8" bestFit="1" customWidth="1"/>
    <col min="6" max="6" width="15.19921875" style="8" bestFit="1" customWidth="1"/>
    <col min="7" max="7" width="25.69921875" style="8" bestFit="1" customWidth="1"/>
    <col min="8" max="16384" width="27.19921875" style="8"/>
  </cols>
  <sheetData>
    <row r="2" spans="2:7" s="9" customFormat="1">
      <c r="B2" s="17" t="s">
        <v>51</v>
      </c>
      <c r="C2" s="11" t="s">
        <v>52</v>
      </c>
      <c r="D2" s="10"/>
      <c r="E2" s="11" t="s">
        <v>53</v>
      </c>
      <c r="F2" s="11" t="s">
        <v>54</v>
      </c>
      <c r="G2" s="11" t="s">
        <v>55</v>
      </c>
    </row>
    <row r="3" spans="2:7">
      <c r="B3" s="18" t="str">
        <f t="shared" ref="B3:B66" si="0">D3&amp;F3</f>
        <v>北海道札幌市</v>
      </c>
      <c r="C3" s="2" t="s">
        <v>56</v>
      </c>
      <c r="D3" s="2" t="s">
        <v>57</v>
      </c>
      <c r="E3" s="4" t="s">
        <v>58</v>
      </c>
      <c r="F3" s="3" t="s">
        <v>59</v>
      </c>
      <c r="G3" s="3" t="s">
        <v>60</v>
      </c>
    </row>
    <row r="4" spans="2:7">
      <c r="B4" s="18" t="str">
        <f t="shared" si="0"/>
        <v>北海道函館市</v>
      </c>
      <c r="C4" s="2" t="s">
        <v>56</v>
      </c>
      <c r="D4" s="2" t="s">
        <v>57</v>
      </c>
      <c r="E4" s="4" t="s">
        <v>61</v>
      </c>
      <c r="F4" s="3" t="s">
        <v>62</v>
      </c>
      <c r="G4" s="3" t="s">
        <v>63</v>
      </c>
    </row>
    <row r="5" spans="2:7">
      <c r="B5" s="18" t="str">
        <f t="shared" si="0"/>
        <v>北海道小樽市</v>
      </c>
      <c r="C5" s="2" t="s">
        <v>56</v>
      </c>
      <c r="D5" s="2" t="s">
        <v>57</v>
      </c>
      <c r="E5" s="4" t="s">
        <v>64</v>
      </c>
      <c r="F5" s="3" t="s">
        <v>65</v>
      </c>
      <c r="G5" s="3" t="s">
        <v>66</v>
      </c>
    </row>
    <row r="6" spans="2:7">
      <c r="B6" s="18" t="str">
        <f t="shared" si="0"/>
        <v>北海道旭川市</v>
      </c>
      <c r="C6" s="2" t="s">
        <v>56</v>
      </c>
      <c r="D6" s="2" t="s">
        <v>57</v>
      </c>
      <c r="E6" s="4" t="s">
        <v>67</v>
      </c>
      <c r="F6" s="3" t="s">
        <v>68</v>
      </c>
      <c r="G6" s="3" t="s">
        <v>69</v>
      </c>
    </row>
    <row r="7" spans="2:7">
      <c r="B7" s="18" t="str">
        <f t="shared" si="0"/>
        <v>北海道室蘭市</v>
      </c>
      <c r="C7" s="2" t="s">
        <v>56</v>
      </c>
      <c r="D7" s="2" t="s">
        <v>57</v>
      </c>
      <c r="E7" s="4" t="s">
        <v>70</v>
      </c>
      <c r="F7" s="3" t="s">
        <v>71</v>
      </c>
      <c r="G7" s="3" t="s">
        <v>71</v>
      </c>
    </row>
    <row r="8" spans="2:7">
      <c r="B8" s="18" t="str">
        <f t="shared" si="0"/>
        <v>北海道釧路市</v>
      </c>
      <c r="C8" s="2" t="s">
        <v>56</v>
      </c>
      <c r="D8" s="2" t="s">
        <v>57</v>
      </c>
      <c r="E8" s="4" t="s">
        <v>72</v>
      </c>
      <c r="F8" s="3" t="s">
        <v>73</v>
      </c>
      <c r="G8" s="3" t="s">
        <v>74</v>
      </c>
    </row>
    <row r="9" spans="2:7">
      <c r="B9" s="18" t="str">
        <f t="shared" si="0"/>
        <v>北海道帯広市</v>
      </c>
      <c r="C9" s="2" t="s">
        <v>56</v>
      </c>
      <c r="D9" s="2" t="s">
        <v>57</v>
      </c>
      <c r="E9" s="4" t="s">
        <v>75</v>
      </c>
      <c r="F9" s="3" t="s">
        <v>76</v>
      </c>
      <c r="G9" s="3" t="s">
        <v>77</v>
      </c>
    </row>
    <row r="10" spans="2:7">
      <c r="B10" s="18" t="str">
        <f t="shared" si="0"/>
        <v>北海道北見市</v>
      </c>
      <c r="C10" s="2" t="s">
        <v>56</v>
      </c>
      <c r="D10" s="2" t="s">
        <v>57</v>
      </c>
      <c r="E10" s="4" t="s">
        <v>78</v>
      </c>
      <c r="F10" s="3" t="s">
        <v>79</v>
      </c>
      <c r="G10" s="3" t="s">
        <v>80</v>
      </c>
    </row>
    <row r="11" spans="2:7">
      <c r="B11" s="18" t="str">
        <f t="shared" si="0"/>
        <v>北海道北見市</v>
      </c>
      <c r="C11" s="2" t="s">
        <v>56</v>
      </c>
      <c r="D11" s="2" t="s">
        <v>57</v>
      </c>
      <c r="E11" s="4" t="s">
        <v>81</v>
      </c>
      <c r="F11" s="3" t="s">
        <v>79</v>
      </c>
      <c r="G11" s="3" t="s">
        <v>82</v>
      </c>
    </row>
    <row r="12" spans="2:7">
      <c r="B12" s="18" t="str">
        <f t="shared" si="0"/>
        <v>北海道夕張市</v>
      </c>
      <c r="C12" s="2" t="s">
        <v>56</v>
      </c>
      <c r="D12" s="2" t="s">
        <v>57</v>
      </c>
      <c r="E12" s="4" t="s">
        <v>83</v>
      </c>
      <c r="F12" s="3" t="s">
        <v>84</v>
      </c>
      <c r="G12" s="3" t="s">
        <v>85</v>
      </c>
    </row>
    <row r="13" spans="2:7">
      <c r="B13" s="18" t="str">
        <f t="shared" si="0"/>
        <v>北海道岩見沢市</v>
      </c>
      <c r="C13" s="2" t="s">
        <v>56</v>
      </c>
      <c r="D13" s="2" t="s">
        <v>57</v>
      </c>
      <c r="E13" s="4" t="s">
        <v>86</v>
      </c>
      <c r="F13" s="3" t="s">
        <v>87</v>
      </c>
      <c r="G13" s="3" t="s">
        <v>88</v>
      </c>
    </row>
    <row r="14" spans="2:7">
      <c r="B14" s="18" t="str">
        <f t="shared" si="0"/>
        <v>北海道網走市</v>
      </c>
      <c r="C14" s="2" t="s">
        <v>56</v>
      </c>
      <c r="D14" s="2" t="s">
        <v>57</v>
      </c>
      <c r="E14" s="4" t="s">
        <v>89</v>
      </c>
      <c r="F14" s="3" t="s">
        <v>90</v>
      </c>
      <c r="G14" s="3" t="s">
        <v>91</v>
      </c>
    </row>
    <row r="15" spans="2:7">
      <c r="B15" s="18" t="str">
        <f t="shared" si="0"/>
        <v>北海道留萌市</v>
      </c>
      <c r="C15" s="2" t="s">
        <v>56</v>
      </c>
      <c r="D15" s="2" t="s">
        <v>57</v>
      </c>
      <c r="E15" s="4" t="s">
        <v>92</v>
      </c>
      <c r="F15" s="3" t="s">
        <v>93</v>
      </c>
      <c r="G15" s="3" t="s">
        <v>94</v>
      </c>
    </row>
    <row r="16" spans="2:7">
      <c r="B16" s="18" t="str">
        <f t="shared" si="0"/>
        <v>北海道苫小牧市</v>
      </c>
      <c r="C16" s="2" t="s">
        <v>56</v>
      </c>
      <c r="D16" s="2" t="s">
        <v>57</v>
      </c>
      <c r="E16" s="4" t="s">
        <v>95</v>
      </c>
      <c r="F16" s="3" t="s">
        <v>96</v>
      </c>
      <c r="G16" s="3" t="s">
        <v>97</v>
      </c>
    </row>
    <row r="17" spans="2:7">
      <c r="B17" s="18" t="str">
        <f t="shared" si="0"/>
        <v>北海道稚内市</v>
      </c>
      <c r="C17" s="2" t="s">
        <v>56</v>
      </c>
      <c r="D17" s="2" t="s">
        <v>57</v>
      </c>
      <c r="E17" s="4" t="s">
        <v>98</v>
      </c>
      <c r="F17" s="3" t="s">
        <v>99</v>
      </c>
      <c r="G17" s="3" t="s">
        <v>100</v>
      </c>
    </row>
    <row r="18" spans="2:7">
      <c r="B18" s="18" t="str">
        <f t="shared" si="0"/>
        <v>北海道美唄市</v>
      </c>
      <c r="C18" s="2" t="s">
        <v>56</v>
      </c>
      <c r="D18" s="2" t="s">
        <v>57</v>
      </c>
      <c r="E18" s="4" t="s">
        <v>101</v>
      </c>
      <c r="F18" s="3" t="s">
        <v>102</v>
      </c>
      <c r="G18" s="3" t="s">
        <v>103</v>
      </c>
    </row>
    <row r="19" spans="2:7">
      <c r="B19" s="18" t="str">
        <f t="shared" si="0"/>
        <v>北海道芦別市</v>
      </c>
      <c r="C19" s="2" t="s">
        <v>56</v>
      </c>
      <c r="D19" s="2" t="s">
        <v>57</v>
      </c>
      <c r="E19" s="4" t="s">
        <v>104</v>
      </c>
      <c r="F19" s="3" t="s">
        <v>105</v>
      </c>
      <c r="G19" s="3" t="s">
        <v>106</v>
      </c>
    </row>
    <row r="20" spans="2:7">
      <c r="B20" s="18" t="str">
        <f t="shared" si="0"/>
        <v>北海道江別市</v>
      </c>
      <c r="C20" s="2" t="s">
        <v>56</v>
      </c>
      <c r="D20" s="2" t="s">
        <v>57</v>
      </c>
      <c r="E20" s="4" t="s">
        <v>107</v>
      </c>
      <c r="F20" s="3" t="s">
        <v>108</v>
      </c>
      <c r="G20" s="3" t="s">
        <v>109</v>
      </c>
    </row>
    <row r="21" spans="2:7">
      <c r="B21" s="18" t="str">
        <f t="shared" si="0"/>
        <v>北海道赤平市</v>
      </c>
      <c r="C21" s="2" t="s">
        <v>56</v>
      </c>
      <c r="D21" s="2" t="s">
        <v>57</v>
      </c>
      <c r="E21" s="4" t="s">
        <v>110</v>
      </c>
      <c r="F21" s="3" t="s">
        <v>111</v>
      </c>
      <c r="G21" s="3" t="s">
        <v>112</v>
      </c>
    </row>
    <row r="22" spans="2:7">
      <c r="B22" s="18" t="str">
        <f t="shared" si="0"/>
        <v>北海道紋別市</v>
      </c>
      <c r="C22" s="2" t="s">
        <v>56</v>
      </c>
      <c r="D22" s="2" t="s">
        <v>57</v>
      </c>
      <c r="E22" s="4" t="s">
        <v>113</v>
      </c>
      <c r="F22" s="3" t="s">
        <v>114</v>
      </c>
      <c r="G22" s="3" t="s">
        <v>115</v>
      </c>
    </row>
    <row r="23" spans="2:7">
      <c r="B23" s="18" t="str">
        <f t="shared" si="0"/>
        <v>北海道士別市</v>
      </c>
      <c r="C23" s="2" t="s">
        <v>56</v>
      </c>
      <c r="D23" s="2" t="s">
        <v>57</v>
      </c>
      <c r="E23" s="4" t="s">
        <v>116</v>
      </c>
      <c r="F23" s="3" t="s">
        <v>117</v>
      </c>
      <c r="G23" s="3" t="s">
        <v>118</v>
      </c>
    </row>
    <row r="24" spans="2:7">
      <c r="B24" s="18" t="str">
        <f t="shared" si="0"/>
        <v>北海道名寄市</v>
      </c>
      <c r="C24" s="2" t="s">
        <v>56</v>
      </c>
      <c r="D24" s="2" t="s">
        <v>57</v>
      </c>
      <c r="E24" s="4" t="s">
        <v>119</v>
      </c>
      <c r="F24" s="3" t="s">
        <v>120</v>
      </c>
      <c r="G24" s="3" t="s">
        <v>121</v>
      </c>
    </row>
    <row r="25" spans="2:7">
      <c r="B25" s="18" t="str">
        <f t="shared" si="0"/>
        <v>北海道三笠市</v>
      </c>
      <c r="C25" s="2" t="s">
        <v>56</v>
      </c>
      <c r="D25" s="2" t="s">
        <v>57</v>
      </c>
      <c r="E25" s="4" t="s">
        <v>122</v>
      </c>
      <c r="F25" s="3" t="s">
        <v>123</v>
      </c>
      <c r="G25" s="3" t="s">
        <v>124</v>
      </c>
    </row>
    <row r="26" spans="2:7">
      <c r="B26" s="18" t="str">
        <f t="shared" si="0"/>
        <v>北海道根室市</v>
      </c>
      <c r="C26" s="2" t="s">
        <v>56</v>
      </c>
      <c r="D26" s="2" t="s">
        <v>57</v>
      </c>
      <c r="E26" s="4" t="s">
        <v>125</v>
      </c>
      <c r="F26" s="3" t="s">
        <v>126</v>
      </c>
      <c r="G26" s="3" t="s">
        <v>127</v>
      </c>
    </row>
    <row r="27" spans="2:7">
      <c r="B27" s="18" t="str">
        <f t="shared" si="0"/>
        <v>北海道千歳市</v>
      </c>
      <c r="C27" s="2" t="s">
        <v>56</v>
      </c>
      <c r="D27" s="2" t="s">
        <v>57</v>
      </c>
      <c r="E27" s="4" t="s">
        <v>128</v>
      </c>
      <c r="F27" s="3" t="s">
        <v>129</v>
      </c>
      <c r="G27" s="3" t="s">
        <v>130</v>
      </c>
    </row>
    <row r="28" spans="2:7">
      <c r="B28" s="18" t="str">
        <f t="shared" si="0"/>
        <v>北海道滝川市</v>
      </c>
      <c r="C28" s="2" t="s">
        <v>56</v>
      </c>
      <c r="D28" s="2" t="s">
        <v>57</v>
      </c>
      <c r="E28" s="4" t="s">
        <v>131</v>
      </c>
      <c r="F28" s="3" t="s">
        <v>132</v>
      </c>
      <c r="G28" s="3" t="s">
        <v>133</v>
      </c>
    </row>
    <row r="29" spans="2:7">
      <c r="B29" s="18" t="str">
        <f t="shared" si="0"/>
        <v>北海道砂川市</v>
      </c>
      <c r="C29" s="2" t="s">
        <v>56</v>
      </c>
      <c r="D29" s="2" t="s">
        <v>57</v>
      </c>
      <c r="E29" s="4" t="s">
        <v>134</v>
      </c>
      <c r="F29" s="3" t="s">
        <v>135</v>
      </c>
      <c r="G29" s="3" t="s">
        <v>136</v>
      </c>
    </row>
    <row r="30" spans="2:7">
      <c r="B30" s="18" t="str">
        <f t="shared" si="0"/>
        <v>北海道歌志内市</v>
      </c>
      <c r="C30" s="5" t="s">
        <v>56</v>
      </c>
      <c r="D30" s="5" t="s">
        <v>57</v>
      </c>
      <c r="E30" s="6" t="s">
        <v>137</v>
      </c>
      <c r="F30" s="7" t="s">
        <v>138</v>
      </c>
      <c r="G30" s="7" t="s">
        <v>139</v>
      </c>
    </row>
    <row r="31" spans="2:7">
      <c r="B31" s="18" t="str">
        <f t="shared" si="0"/>
        <v>北海道深川市</v>
      </c>
      <c r="C31" s="2" t="s">
        <v>56</v>
      </c>
      <c r="D31" s="2" t="s">
        <v>57</v>
      </c>
      <c r="E31" s="4" t="s">
        <v>140</v>
      </c>
      <c r="F31" s="3" t="s">
        <v>141</v>
      </c>
      <c r="G31" s="3" t="s">
        <v>142</v>
      </c>
    </row>
    <row r="32" spans="2:7">
      <c r="B32" s="18" t="str">
        <f t="shared" si="0"/>
        <v>北海道富良野市</v>
      </c>
      <c r="C32" s="2" t="s">
        <v>56</v>
      </c>
      <c r="D32" s="2" t="s">
        <v>57</v>
      </c>
      <c r="E32" s="4" t="s">
        <v>143</v>
      </c>
      <c r="F32" s="3" t="s">
        <v>144</v>
      </c>
      <c r="G32" s="3" t="s">
        <v>145</v>
      </c>
    </row>
    <row r="33" spans="2:7">
      <c r="B33" s="18" t="str">
        <f t="shared" si="0"/>
        <v>北海道登別市</v>
      </c>
      <c r="C33" s="2" t="s">
        <v>56</v>
      </c>
      <c r="D33" s="2" t="s">
        <v>57</v>
      </c>
      <c r="E33" s="4" t="s">
        <v>146</v>
      </c>
      <c r="F33" s="3" t="s">
        <v>147</v>
      </c>
      <c r="G33" s="3" t="s">
        <v>148</v>
      </c>
    </row>
    <row r="34" spans="2:7">
      <c r="B34" s="18" t="str">
        <f t="shared" si="0"/>
        <v>北海道恵庭市</v>
      </c>
      <c r="C34" s="2" t="s">
        <v>56</v>
      </c>
      <c r="D34" s="2" t="s">
        <v>57</v>
      </c>
      <c r="E34" s="4" t="s">
        <v>149</v>
      </c>
      <c r="F34" s="3" t="s">
        <v>150</v>
      </c>
      <c r="G34" s="3" t="s">
        <v>151</v>
      </c>
    </row>
    <row r="35" spans="2:7">
      <c r="B35" s="18" t="str">
        <f t="shared" si="0"/>
        <v>北海道伊達市</v>
      </c>
      <c r="C35" s="2" t="s">
        <v>56</v>
      </c>
      <c r="D35" s="2" t="s">
        <v>57</v>
      </c>
      <c r="E35" s="4" t="s">
        <v>152</v>
      </c>
      <c r="F35" s="3" t="s">
        <v>153</v>
      </c>
      <c r="G35" s="3" t="s">
        <v>154</v>
      </c>
    </row>
    <row r="36" spans="2:7">
      <c r="B36" s="18" t="str">
        <f t="shared" si="0"/>
        <v>北海道北広島市</v>
      </c>
      <c r="C36" s="2" t="s">
        <v>56</v>
      </c>
      <c r="D36" s="2" t="s">
        <v>57</v>
      </c>
      <c r="E36" s="4" t="s">
        <v>155</v>
      </c>
      <c r="F36" s="3" t="s">
        <v>156</v>
      </c>
      <c r="G36" s="3" t="s">
        <v>157</v>
      </c>
    </row>
    <row r="37" spans="2:7">
      <c r="B37" s="18" t="str">
        <f t="shared" si="0"/>
        <v>北海道石狩市</v>
      </c>
      <c r="C37" s="2" t="s">
        <v>56</v>
      </c>
      <c r="D37" s="2" t="s">
        <v>57</v>
      </c>
      <c r="E37" s="4" t="s">
        <v>158</v>
      </c>
      <c r="F37" s="3" t="s">
        <v>159</v>
      </c>
      <c r="G37" s="3" t="s">
        <v>160</v>
      </c>
    </row>
    <row r="38" spans="2:7">
      <c r="B38" s="18" t="str">
        <f t="shared" si="0"/>
        <v>北海道北斗市</v>
      </c>
      <c r="C38" s="2" t="s">
        <v>56</v>
      </c>
      <c r="D38" s="2" t="s">
        <v>57</v>
      </c>
      <c r="E38" s="4" t="s">
        <v>161</v>
      </c>
      <c r="F38" s="3" t="s">
        <v>162</v>
      </c>
      <c r="G38" s="3" t="s">
        <v>163</v>
      </c>
    </row>
    <row r="39" spans="2:7">
      <c r="B39" s="18" t="str">
        <f t="shared" si="0"/>
        <v>北海道当別町</v>
      </c>
      <c r="C39" s="2" t="s">
        <v>56</v>
      </c>
      <c r="D39" s="2" t="s">
        <v>57</v>
      </c>
      <c r="E39" s="4" t="s">
        <v>164</v>
      </c>
      <c r="F39" s="3" t="s">
        <v>165</v>
      </c>
      <c r="G39" s="3" t="s">
        <v>166</v>
      </c>
    </row>
    <row r="40" spans="2:7">
      <c r="B40" s="18" t="str">
        <f t="shared" si="0"/>
        <v>北海道新篠津村</v>
      </c>
      <c r="C40" s="2" t="s">
        <v>56</v>
      </c>
      <c r="D40" s="2" t="s">
        <v>57</v>
      </c>
      <c r="E40" s="4" t="s">
        <v>167</v>
      </c>
      <c r="F40" s="3" t="s">
        <v>168</v>
      </c>
      <c r="G40" s="3" t="s">
        <v>169</v>
      </c>
    </row>
    <row r="41" spans="2:7">
      <c r="B41" s="18" t="str">
        <f t="shared" si="0"/>
        <v>北海道松前町</v>
      </c>
      <c r="C41" s="2" t="s">
        <v>56</v>
      </c>
      <c r="D41" s="2" t="s">
        <v>57</v>
      </c>
      <c r="E41" s="4" t="s">
        <v>170</v>
      </c>
      <c r="F41" s="3" t="s">
        <v>171</v>
      </c>
      <c r="G41" s="3" t="s">
        <v>172</v>
      </c>
    </row>
    <row r="42" spans="2:7">
      <c r="B42" s="18" t="str">
        <f t="shared" si="0"/>
        <v>北海道福島町</v>
      </c>
      <c r="C42" s="2" t="s">
        <v>56</v>
      </c>
      <c r="D42" s="2" t="s">
        <v>57</v>
      </c>
      <c r="E42" s="4" t="s">
        <v>173</v>
      </c>
      <c r="F42" s="3" t="s">
        <v>174</v>
      </c>
      <c r="G42" s="3" t="s">
        <v>175</v>
      </c>
    </row>
    <row r="43" spans="2:7">
      <c r="B43" s="18" t="str">
        <f t="shared" si="0"/>
        <v>北海道知内町</v>
      </c>
      <c r="C43" s="2" t="s">
        <v>56</v>
      </c>
      <c r="D43" s="2" t="s">
        <v>57</v>
      </c>
      <c r="E43" s="4" t="s">
        <v>176</v>
      </c>
      <c r="F43" s="3" t="s">
        <v>177</v>
      </c>
      <c r="G43" s="3" t="s">
        <v>178</v>
      </c>
    </row>
    <row r="44" spans="2:7">
      <c r="B44" s="18" t="str">
        <f t="shared" si="0"/>
        <v>北海道木古内町</v>
      </c>
      <c r="C44" s="2" t="s">
        <v>56</v>
      </c>
      <c r="D44" s="2" t="s">
        <v>57</v>
      </c>
      <c r="E44" s="4" t="s">
        <v>179</v>
      </c>
      <c r="F44" s="3" t="s">
        <v>180</v>
      </c>
      <c r="G44" s="3" t="s">
        <v>181</v>
      </c>
    </row>
    <row r="45" spans="2:7">
      <c r="B45" s="18" t="str">
        <f t="shared" si="0"/>
        <v>北海道七飯町</v>
      </c>
      <c r="C45" s="2" t="s">
        <v>56</v>
      </c>
      <c r="D45" s="2" t="s">
        <v>57</v>
      </c>
      <c r="E45" s="4" t="s">
        <v>182</v>
      </c>
      <c r="F45" s="3" t="s">
        <v>183</v>
      </c>
      <c r="G45" s="3" t="s">
        <v>184</v>
      </c>
    </row>
    <row r="46" spans="2:7">
      <c r="B46" s="18" t="str">
        <f t="shared" si="0"/>
        <v>北海道鹿部町</v>
      </c>
      <c r="C46" s="2" t="s">
        <v>56</v>
      </c>
      <c r="D46" s="2" t="s">
        <v>57</v>
      </c>
      <c r="E46" s="4" t="s">
        <v>185</v>
      </c>
      <c r="F46" s="3" t="s">
        <v>186</v>
      </c>
      <c r="G46" s="3" t="s">
        <v>186</v>
      </c>
    </row>
    <row r="47" spans="2:7">
      <c r="B47" s="18" t="str">
        <f t="shared" si="0"/>
        <v>北海道森町</v>
      </c>
      <c r="C47" s="2" t="s">
        <v>56</v>
      </c>
      <c r="D47" s="2" t="s">
        <v>57</v>
      </c>
      <c r="E47" s="4" t="s">
        <v>187</v>
      </c>
      <c r="F47" s="3" t="s">
        <v>188</v>
      </c>
      <c r="G47" s="3" t="s">
        <v>189</v>
      </c>
    </row>
    <row r="48" spans="2:7">
      <c r="B48" s="18" t="str">
        <f t="shared" si="0"/>
        <v>北海道八雲町</v>
      </c>
      <c r="C48" s="2" t="s">
        <v>56</v>
      </c>
      <c r="D48" s="2" t="s">
        <v>57</v>
      </c>
      <c r="E48" s="4" t="s">
        <v>190</v>
      </c>
      <c r="F48" s="3" t="s">
        <v>191</v>
      </c>
      <c r="G48" s="3" t="s">
        <v>192</v>
      </c>
    </row>
    <row r="49" spans="2:7">
      <c r="B49" s="18" t="str">
        <f t="shared" si="0"/>
        <v>北海道長万部町</v>
      </c>
      <c r="C49" s="2" t="s">
        <v>56</v>
      </c>
      <c r="D49" s="2" t="s">
        <v>57</v>
      </c>
      <c r="E49" s="4" t="s">
        <v>193</v>
      </c>
      <c r="F49" s="3" t="s">
        <v>194</v>
      </c>
      <c r="G49" s="3" t="s">
        <v>195</v>
      </c>
    </row>
    <row r="50" spans="2:7">
      <c r="B50" s="18" t="str">
        <f t="shared" si="0"/>
        <v>北海道江差町</v>
      </c>
      <c r="C50" s="2" t="s">
        <v>56</v>
      </c>
      <c r="D50" s="2" t="s">
        <v>57</v>
      </c>
      <c r="E50" s="4" t="s">
        <v>196</v>
      </c>
      <c r="F50" s="3" t="s">
        <v>197</v>
      </c>
      <c r="G50" s="3" t="s">
        <v>198</v>
      </c>
    </row>
    <row r="51" spans="2:7">
      <c r="B51" s="18" t="str">
        <f t="shared" si="0"/>
        <v>北海道上ノ国町</v>
      </c>
      <c r="C51" s="2" t="s">
        <v>56</v>
      </c>
      <c r="D51" s="2" t="s">
        <v>57</v>
      </c>
      <c r="E51" s="4" t="s">
        <v>199</v>
      </c>
      <c r="F51" s="3" t="s">
        <v>200</v>
      </c>
      <c r="G51" s="3" t="s">
        <v>201</v>
      </c>
    </row>
    <row r="52" spans="2:7">
      <c r="B52" s="18" t="str">
        <f t="shared" si="0"/>
        <v>北海道厚沢部町</v>
      </c>
      <c r="C52" s="2" t="s">
        <v>56</v>
      </c>
      <c r="D52" s="2" t="s">
        <v>57</v>
      </c>
      <c r="E52" s="4" t="s">
        <v>202</v>
      </c>
      <c r="F52" s="3" t="s">
        <v>203</v>
      </c>
      <c r="G52" s="3" t="s">
        <v>204</v>
      </c>
    </row>
    <row r="53" spans="2:7">
      <c r="B53" s="18" t="str">
        <f t="shared" si="0"/>
        <v>北海道乙部町</v>
      </c>
      <c r="C53" s="2" t="s">
        <v>56</v>
      </c>
      <c r="D53" s="2" t="s">
        <v>57</v>
      </c>
      <c r="E53" s="4" t="s">
        <v>205</v>
      </c>
      <c r="F53" s="3" t="s">
        <v>206</v>
      </c>
      <c r="G53" s="3" t="s">
        <v>207</v>
      </c>
    </row>
    <row r="54" spans="2:7">
      <c r="B54" s="18" t="str">
        <f t="shared" si="0"/>
        <v>北海道奥尻町</v>
      </c>
      <c r="C54" s="2" t="s">
        <v>56</v>
      </c>
      <c r="D54" s="2" t="s">
        <v>57</v>
      </c>
      <c r="E54" s="4" t="s">
        <v>208</v>
      </c>
      <c r="F54" s="3" t="s">
        <v>209</v>
      </c>
      <c r="G54" s="3" t="s">
        <v>210</v>
      </c>
    </row>
    <row r="55" spans="2:7">
      <c r="B55" s="18" t="str">
        <f t="shared" si="0"/>
        <v>北海道今金町</v>
      </c>
      <c r="C55" s="2" t="s">
        <v>56</v>
      </c>
      <c r="D55" s="2" t="s">
        <v>57</v>
      </c>
      <c r="E55" s="4" t="s">
        <v>211</v>
      </c>
      <c r="F55" s="3" t="s">
        <v>212</v>
      </c>
      <c r="G55" s="3" t="s">
        <v>213</v>
      </c>
    </row>
    <row r="56" spans="2:7">
      <c r="B56" s="18" t="str">
        <f t="shared" si="0"/>
        <v>北海道せたな町</v>
      </c>
      <c r="C56" s="2" t="s">
        <v>56</v>
      </c>
      <c r="D56" s="2" t="s">
        <v>57</v>
      </c>
      <c r="E56" s="4" t="s">
        <v>214</v>
      </c>
      <c r="F56" s="3" t="s">
        <v>215</v>
      </c>
      <c r="G56" s="3" t="s">
        <v>216</v>
      </c>
    </row>
    <row r="57" spans="2:7">
      <c r="B57" s="18" t="str">
        <f t="shared" si="0"/>
        <v>北海道島牧村</v>
      </c>
      <c r="C57" s="2" t="s">
        <v>56</v>
      </c>
      <c r="D57" s="2" t="s">
        <v>57</v>
      </c>
      <c r="E57" s="4" t="s">
        <v>217</v>
      </c>
      <c r="F57" s="3" t="s">
        <v>218</v>
      </c>
      <c r="G57" s="3" t="s">
        <v>219</v>
      </c>
    </row>
    <row r="58" spans="2:7">
      <c r="B58" s="18" t="str">
        <f t="shared" si="0"/>
        <v>北海道寿都町</v>
      </c>
      <c r="C58" s="2" t="s">
        <v>56</v>
      </c>
      <c r="D58" s="2" t="s">
        <v>57</v>
      </c>
      <c r="E58" s="4" t="s">
        <v>220</v>
      </c>
      <c r="F58" s="3" t="s">
        <v>221</v>
      </c>
      <c r="G58" s="3" t="s">
        <v>222</v>
      </c>
    </row>
    <row r="59" spans="2:7">
      <c r="B59" s="18" t="str">
        <f t="shared" si="0"/>
        <v>北海道黒松内町</v>
      </c>
      <c r="C59" s="2" t="s">
        <v>56</v>
      </c>
      <c r="D59" s="2" t="s">
        <v>57</v>
      </c>
      <c r="E59" s="4" t="s">
        <v>223</v>
      </c>
      <c r="F59" s="3" t="s">
        <v>224</v>
      </c>
      <c r="G59" s="3" t="s">
        <v>225</v>
      </c>
    </row>
    <row r="60" spans="2:7">
      <c r="B60" s="18" t="str">
        <f t="shared" si="0"/>
        <v>北海道蘭越町</v>
      </c>
      <c r="C60" s="2" t="s">
        <v>56</v>
      </c>
      <c r="D60" s="2" t="s">
        <v>57</v>
      </c>
      <c r="E60" s="4" t="s">
        <v>226</v>
      </c>
      <c r="F60" s="3" t="s">
        <v>227</v>
      </c>
      <c r="G60" s="3" t="s">
        <v>228</v>
      </c>
    </row>
    <row r="61" spans="2:7">
      <c r="B61" s="18" t="str">
        <f t="shared" si="0"/>
        <v>北海道ニセコ町</v>
      </c>
      <c r="C61" s="2" t="s">
        <v>56</v>
      </c>
      <c r="D61" s="2" t="s">
        <v>57</v>
      </c>
      <c r="E61" s="4" t="s">
        <v>229</v>
      </c>
      <c r="F61" s="3" t="s">
        <v>230</v>
      </c>
      <c r="G61" s="3" t="s">
        <v>231</v>
      </c>
    </row>
    <row r="62" spans="2:7">
      <c r="B62" s="18" t="str">
        <f t="shared" si="0"/>
        <v>北海道真狩村</v>
      </c>
      <c r="C62" s="2" t="s">
        <v>56</v>
      </c>
      <c r="D62" s="2" t="s">
        <v>57</v>
      </c>
      <c r="E62" s="4" t="s">
        <v>232</v>
      </c>
      <c r="F62" s="3" t="s">
        <v>233</v>
      </c>
      <c r="G62" s="3" t="s">
        <v>234</v>
      </c>
    </row>
    <row r="63" spans="2:7">
      <c r="B63" s="18" t="str">
        <f t="shared" si="0"/>
        <v>北海道留寿都村</v>
      </c>
      <c r="C63" s="2" t="s">
        <v>56</v>
      </c>
      <c r="D63" s="2" t="s">
        <v>57</v>
      </c>
      <c r="E63" s="4" t="s">
        <v>235</v>
      </c>
      <c r="F63" s="3" t="s">
        <v>236</v>
      </c>
      <c r="G63" s="3" t="s">
        <v>237</v>
      </c>
    </row>
    <row r="64" spans="2:7">
      <c r="B64" s="18" t="str">
        <f t="shared" si="0"/>
        <v>北海道喜茂別町</v>
      </c>
      <c r="C64" s="2" t="s">
        <v>56</v>
      </c>
      <c r="D64" s="2" t="s">
        <v>57</v>
      </c>
      <c r="E64" s="4" t="s">
        <v>238</v>
      </c>
      <c r="F64" s="3" t="s">
        <v>239</v>
      </c>
      <c r="G64" s="3" t="s">
        <v>240</v>
      </c>
    </row>
    <row r="65" spans="2:7">
      <c r="B65" s="18" t="str">
        <f t="shared" si="0"/>
        <v>北海道京極町</v>
      </c>
      <c r="C65" s="2" t="s">
        <v>56</v>
      </c>
      <c r="D65" s="2" t="s">
        <v>57</v>
      </c>
      <c r="E65" s="4" t="s">
        <v>241</v>
      </c>
      <c r="F65" s="3" t="s">
        <v>242</v>
      </c>
      <c r="G65" s="3" t="s">
        <v>243</v>
      </c>
    </row>
    <row r="66" spans="2:7">
      <c r="B66" s="18" t="str">
        <f t="shared" si="0"/>
        <v>北海道倶知安町</v>
      </c>
      <c r="C66" s="2" t="s">
        <v>56</v>
      </c>
      <c r="D66" s="2" t="s">
        <v>57</v>
      </c>
      <c r="E66" s="4" t="s">
        <v>244</v>
      </c>
      <c r="F66" s="3" t="s">
        <v>245</v>
      </c>
      <c r="G66" s="3" t="s">
        <v>246</v>
      </c>
    </row>
    <row r="67" spans="2:7">
      <c r="B67" s="18" t="str">
        <f t="shared" ref="B67:B130" si="1">D67&amp;F67</f>
        <v>北海道共和町</v>
      </c>
      <c r="C67" s="2" t="s">
        <v>56</v>
      </c>
      <c r="D67" s="2" t="s">
        <v>57</v>
      </c>
      <c r="E67" s="4" t="s">
        <v>247</v>
      </c>
      <c r="F67" s="3" t="s">
        <v>248</v>
      </c>
      <c r="G67" s="3" t="s">
        <v>249</v>
      </c>
    </row>
    <row r="68" spans="2:7">
      <c r="B68" s="18" t="str">
        <f t="shared" si="1"/>
        <v>北海道岩内町</v>
      </c>
      <c r="C68" s="2" t="s">
        <v>56</v>
      </c>
      <c r="D68" s="2" t="s">
        <v>57</v>
      </c>
      <c r="E68" s="4" t="s">
        <v>250</v>
      </c>
      <c r="F68" s="3" t="s">
        <v>251</v>
      </c>
      <c r="G68" s="3" t="s">
        <v>252</v>
      </c>
    </row>
    <row r="69" spans="2:7">
      <c r="B69" s="18" t="str">
        <f t="shared" si="1"/>
        <v>北海道泊村</v>
      </c>
      <c r="C69" s="2" t="s">
        <v>56</v>
      </c>
      <c r="D69" s="2" t="s">
        <v>57</v>
      </c>
      <c r="E69" s="4" t="s">
        <v>253</v>
      </c>
      <c r="F69" s="3" t="s">
        <v>254</v>
      </c>
      <c r="G69" s="3" t="s">
        <v>254</v>
      </c>
    </row>
    <row r="70" spans="2:7">
      <c r="B70" s="18" t="str">
        <f t="shared" si="1"/>
        <v>北海道神恵内村</v>
      </c>
      <c r="C70" s="2" t="s">
        <v>56</v>
      </c>
      <c r="D70" s="2" t="s">
        <v>57</v>
      </c>
      <c r="E70" s="4" t="s">
        <v>255</v>
      </c>
      <c r="F70" s="3" t="s">
        <v>256</v>
      </c>
      <c r="G70" s="3" t="s">
        <v>256</v>
      </c>
    </row>
    <row r="71" spans="2:7">
      <c r="B71" s="18" t="str">
        <f t="shared" si="1"/>
        <v>北海道積丹町</v>
      </c>
      <c r="C71" s="2" t="s">
        <v>56</v>
      </c>
      <c r="D71" s="2" t="s">
        <v>57</v>
      </c>
      <c r="E71" s="4" t="s">
        <v>257</v>
      </c>
      <c r="F71" s="3" t="s">
        <v>258</v>
      </c>
      <c r="G71" s="3" t="s">
        <v>259</v>
      </c>
    </row>
    <row r="72" spans="2:7">
      <c r="B72" s="18" t="str">
        <f t="shared" si="1"/>
        <v>北海道古平町</v>
      </c>
      <c r="C72" s="2" t="s">
        <v>56</v>
      </c>
      <c r="D72" s="2" t="s">
        <v>57</v>
      </c>
      <c r="E72" s="4" t="s">
        <v>260</v>
      </c>
      <c r="F72" s="3" t="s">
        <v>261</v>
      </c>
      <c r="G72" s="3" t="s">
        <v>262</v>
      </c>
    </row>
    <row r="73" spans="2:7">
      <c r="B73" s="18" t="str">
        <f t="shared" si="1"/>
        <v>北海道仁木町</v>
      </c>
      <c r="C73" s="2" t="s">
        <v>56</v>
      </c>
      <c r="D73" s="2" t="s">
        <v>57</v>
      </c>
      <c r="E73" s="4" t="s">
        <v>263</v>
      </c>
      <c r="F73" s="3" t="s">
        <v>264</v>
      </c>
      <c r="G73" s="3" t="s">
        <v>265</v>
      </c>
    </row>
    <row r="74" spans="2:7">
      <c r="B74" s="18" t="str">
        <f t="shared" si="1"/>
        <v>北海道余市町</v>
      </c>
      <c r="C74" s="2" t="s">
        <v>56</v>
      </c>
      <c r="D74" s="2" t="s">
        <v>57</v>
      </c>
      <c r="E74" s="4" t="s">
        <v>266</v>
      </c>
      <c r="F74" s="3" t="s">
        <v>267</v>
      </c>
      <c r="G74" s="3" t="s">
        <v>268</v>
      </c>
    </row>
    <row r="75" spans="2:7">
      <c r="B75" s="18" t="str">
        <f t="shared" si="1"/>
        <v>北海道赤井川村</v>
      </c>
      <c r="C75" s="2" t="s">
        <v>56</v>
      </c>
      <c r="D75" s="2" t="s">
        <v>57</v>
      </c>
      <c r="E75" s="4" t="s">
        <v>269</v>
      </c>
      <c r="F75" s="3" t="s">
        <v>270</v>
      </c>
      <c r="G75" s="3" t="s">
        <v>271</v>
      </c>
    </row>
    <row r="76" spans="2:7">
      <c r="B76" s="18" t="str">
        <f t="shared" si="1"/>
        <v>北海道南幌町</v>
      </c>
      <c r="C76" s="2" t="s">
        <v>56</v>
      </c>
      <c r="D76" s="2" t="s">
        <v>57</v>
      </c>
      <c r="E76" s="4" t="s">
        <v>272</v>
      </c>
      <c r="F76" s="3" t="s">
        <v>273</v>
      </c>
      <c r="G76" s="3" t="s">
        <v>274</v>
      </c>
    </row>
    <row r="77" spans="2:7">
      <c r="B77" s="18" t="str">
        <f t="shared" si="1"/>
        <v>北海道奈井江町</v>
      </c>
      <c r="C77" s="2" t="s">
        <v>56</v>
      </c>
      <c r="D77" s="2" t="s">
        <v>57</v>
      </c>
      <c r="E77" s="4" t="s">
        <v>275</v>
      </c>
      <c r="F77" s="3" t="s">
        <v>276</v>
      </c>
      <c r="G77" s="3" t="s">
        <v>277</v>
      </c>
    </row>
    <row r="78" spans="2:7">
      <c r="B78" s="18" t="str">
        <f t="shared" si="1"/>
        <v>北海道上砂川町</v>
      </c>
      <c r="C78" s="5" t="s">
        <v>56</v>
      </c>
      <c r="D78" s="5" t="s">
        <v>57</v>
      </c>
      <c r="E78" s="6" t="s">
        <v>278</v>
      </c>
      <c r="F78" s="7" t="s">
        <v>279</v>
      </c>
      <c r="G78" s="7" t="s">
        <v>279</v>
      </c>
    </row>
    <row r="79" spans="2:7">
      <c r="B79" s="18" t="str">
        <f t="shared" si="1"/>
        <v>北海道由仁町</v>
      </c>
      <c r="C79" s="2" t="s">
        <v>56</v>
      </c>
      <c r="D79" s="2" t="s">
        <v>57</v>
      </c>
      <c r="E79" s="4" t="s">
        <v>280</v>
      </c>
      <c r="F79" s="3" t="s">
        <v>281</v>
      </c>
      <c r="G79" s="3" t="s">
        <v>282</v>
      </c>
    </row>
    <row r="80" spans="2:7">
      <c r="B80" s="18" t="str">
        <f t="shared" si="1"/>
        <v>北海道長沼町</v>
      </c>
      <c r="C80" s="2" t="s">
        <v>56</v>
      </c>
      <c r="D80" s="2" t="s">
        <v>57</v>
      </c>
      <c r="E80" s="4" t="s">
        <v>283</v>
      </c>
      <c r="F80" s="3" t="s">
        <v>284</v>
      </c>
      <c r="G80" s="3" t="s">
        <v>285</v>
      </c>
    </row>
    <row r="81" spans="2:7">
      <c r="B81" s="18" t="str">
        <f t="shared" si="1"/>
        <v>北海道栗山町</v>
      </c>
      <c r="C81" s="2" t="s">
        <v>56</v>
      </c>
      <c r="D81" s="2" t="s">
        <v>57</v>
      </c>
      <c r="E81" s="4" t="s">
        <v>286</v>
      </c>
      <c r="F81" s="3" t="s">
        <v>287</v>
      </c>
      <c r="G81" s="3" t="s">
        <v>288</v>
      </c>
    </row>
    <row r="82" spans="2:7">
      <c r="B82" s="18" t="str">
        <f t="shared" si="1"/>
        <v>北海道月形町</v>
      </c>
      <c r="C82" s="2" t="s">
        <v>56</v>
      </c>
      <c r="D82" s="2" t="s">
        <v>57</v>
      </c>
      <c r="E82" s="4" t="s">
        <v>289</v>
      </c>
      <c r="F82" s="3" t="s">
        <v>290</v>
      </c>
      <c r="G82" s="3" t="s">
        <v>291</v>
      </c>
    </row>
    <row r="83" spans="2:7">
      <c r="B83" s="18" t="str">
        <f t="shared" si="1"/>
        <v>北海道浦臼町</v>
      </c>
      <c r="C83" s="2" t="s">
        <v>56</v>
      </c>
      <c r="D83" s="2" t="s">
        <v>57</v>
      </c>
      <c r="E83" s="4" t="s">
        <v>292</v>
      </c>
      <c r="F83" s="3" t="s">
        <v>293</v>
      </c>
      <c r="G83" s="3" t="s">
        <v>294</v>
      </c>
    </row>
    <row r="84" spans="2:7">
      <c r="B84" s="18" t="str">
        <f t="shared" si="1"/>
        <v>北海道新十津川町</v>
      </c>
      <c r="C84" s="2" t="s">
        <v>56</v>
      </c>
      <c r="D84" s="2" t="s">
        <v>57</v>
      </c>
      <c r="E84" s="4" t="s">
        <v>295</v>
      </c>
      <c r="F84" s="3" t="s">
        <v>296</v>
      </c>
      <c r="G84" s="3" t="s">
        <v>297</v>
      </c>
    </row>
    <row r="85" spans="2:7">
      <c r="B85" s="18" t="str">
        <f t="shared" si="1"/>
        <v>北海道妹背牛町</v>
      </c>
      <c r="C85" s="2" t="s">
        <v>56</v>
      </c>
      <c r="D85" s="2" t="s">
        <v>57</v>
      </c>
      <c r="E85" s="4" t="s">
        <v>298</v>
      </c>
      <c r="F85" s="3" t="s">
        <v>299</v>
      </c>
      <c r="G85" s="3" t="s">
        <v>300</v>
      </c>
    </row>
    <row r="86" spans="2:7">
      <c r="B86" s="18" t="str">
        <f t="shared" si="1"/>
        <v>北海道秩父別町</v>
      </c>
      <c r="C86" s="2" t="s">
        <v>56</v>
      </c>
      <c r="D86" s="2" t="s">
        <v>57</v>
      </c>
      <c r="E86" s="4" t="s">
        <v>301</v>
      </c>
      <c r="F86" s="3" t="s">
        <v>302</v>
      </c>
      <c r="G86" s="3" t="s">
        <v>303</v>
      </c>
    </row>
    <row r="87" spans="2:7">
      <c r="B87" s="18" t="str">
        <f t="shared" si="1"/>
        <v>北海道雨竜町</v>
      </c>
      <c r="C87" s="2" t="s">
        <v>56</v>
      </c>
      <c r="D87" s="2" t="s">
        <v>57</v>
      </c>
      <c r="E87" s="4" t="s">
        <v>304</v>
      </c>
      <c r="F87" s="3" t="s">
        <v>305</v>
      </c>
      <c r="G87" s="3" t="s">
        <v>306</v>
      </c>
    </row>
    <row r="88" spans="2:7">
      <c r="B88" s="18" t="str">
        <f t="shared" si="1"/>
        <v>北海道北竜町</v>
      </c>
      <c r="C88" s="2" t="s">
        <v>56</v>
      </c>
      <c r="D88" s="2" t="s">
        <v>57</v>
      </c>
      <c r="E88" s="4" t="s">
        <v>307</v>
      </c>
      <c r="F88" s="3" t="s">
        <v>308</v>
      </c>
      <c r="G88" s="3" t="s">
        <v>309</v>
      </c>
    </row>
    <row r="89" spans="2:7">
      <c r="B89" s="18" t="str">
        <f t="shared" si="1"/>
        <v>北海道沼田町</v>
      </c>
      <c r="C89" s="2" t="s">
        <v>56</v>
      </c>
      <c r="D89" s="2" t="s">
        <v>57</v>
      </c>
      <c r="E89" s="4" t="s">
        <v>310</v>
      </c>
      <c r="F89" s="3" t="s">
        <v>311</v>
      </c>
      <c r="G89" s="3" t="s">
        <v>312</v>
      </c>
    </row>
    <row r="90" spans="2:7">
      <c r="B90" s="18" t="str">
        <f t="shared" si="1"/>
        <v>北海道鷹栖町</v>
      </c>
      <c r="C90" s="2" t="s">
        <v>56</v>
      </c>
      <c r="D90" s="2" t="s">
        <v>57</v>
      </c>
      <c r="E90" s="4" t="s">
        <v>313</v>
      </c>
      <c r="F90" s="3" t="s">
        <v>314</v>
      </c>
      <c r="G90" s="3" t="s">
        <v>315</v>
      </c>
    </row>
    <row r="91" spans="2:7">
      <c r="B91" s="18" t="str">
        <f t="shared" si="1"/>
        <v>北海道東神楽町</v>
      </c>
      <c r="C91" s="2" t="s">
        <v>56</v>
      </c>
      <c r="D91" s="2" t="s">
        <v>57</v>
      </c>
      <c r="E91" s="4" t="s">
        <v>316</v>
      </c>
      <c r="F91" s="3" t="s">
        <v>317</v>
      </c>
      <c r="G91" s="3" t="s">
        <v>318</v>
      </c>
    </row>
    <row r="92" spans="2:7">
      <c r="B92" s="18" t="str">
        <f t="shared" si="1"/>
        <v>北海道当麻町</v>
      </c>
      <c r="C92" s="2" t="s">
        <v>56</v>
      </c>
      <c r="D92" s="2" t="s">
        <v>57</v>
      </c>
      <c r="E92" s="4" t="s">
        <v>319</v>
      </c>
      <c r="F92" s="3" t="s">
        <v>320</v>
      </c>
      <c r="G92" s="3" t="s">
        <v>321</v>
      </c>
    </row>
    <row r="93" spans="2:7">
      <c r="B93" s="18" t="str">
        <f t="shared" si="1"/>
        <v>北海道比布町</v>
      </c>
      <c r="C93" s="2" t="s">
        <v>56</v>
      </c>
      <c r="D93" s="2" t="s">
        <v>57</v>
      </c>
      <c r="E93" s="4" t="s">
        <v>322</v>
      </c>
      <c r="F93" s="3" t="s">
        <v>323</v>
      </c>
      <c r="G93" s="3" t="s">
        <v>324</v>
      </c>
    </row>
    <row r="94" spans="2:7">
      <c r="B94" s="18" t="str">
        <f t="shared" si="1"/>
        <v>北海道愛別町</v>
      </c>
      <c r="C94" s="2" t="s">
        <v>56</v>
      </c>
      <c r="D94" s="2" t="s">
        <v>57</v>
      </c>
      <c r="E94" s="4" t="s">
        <v>325</v>
      </c>
      <c r="F94" s="3" t="s">
        <v>326</v>
      </c>
      <c r="G94" s="3" t="s">
        <v>327</v>
      </c>
    </row>
    <row r="95" spans="2:7">
      <c r="B95" s="18" t="str">
        <f t="shared" si="1"/>
        <v>北海道上川町</v>
      </c>
      <c r="C95" s="2" t="s">
        <v>56</v>
      </c>
      <c r="D95" s="2" t="s">
        <v>57</v>
      </c>
      <c r="E95" s="4" t="s">
        <v>328</v>
      </c>
      <c r="F95" s="3" t="s">
        <v>329</v>
      </c>
      <c r="G95" s="3" t="s">
        <v>330</v>
      </c>
    </row>
    <row r="96" spans="2:7">
      <c r="B96" s="18" t="str">
        <f t="shared" si="1"/>
        <v>北海道東川町</v>
      </c>
      <c r="C96" s="2" t="s">
        <v>56</v>
      </c>
      <c r="D96" s="2" t="s">
        <v>57</v>
      </c>
      <c r="E96" s="4" t="s">
        <v>331</v>
      </c>
      <c r="F96" s="3" t="s">
        <v>332</v>
      </c>
      <c r="G96" s="3" t="s">
        <v>333</v>
      </c>
    </row>
    <row r="97" spans="2:7">
      <c r="B97" s="18" t="str">
        <f t="shared" si="1"/>
        <v>北海道美瑛町</v>
      </c>
      <c r="C97" s="2" t="s">
        <v>56</v>
      </c>
      <c r="D97" s="2" t="s">
        <v>57</v>
      </c>
      <c r="E97" s="4" t="s">
        <v>334</v>
      </c>
      <c r="F97" s="3" t="s">
        <v>335</v>
      </c>
      <c r="G97" s="3" t="s">
        <v>336</v>
      </c>
    </row>
    <row r="98" spans="2:7">
      <c r="B98" s="18" t="str">
        <f t="shared" si="1"/>
        <v>北海道上富良野町</v>
      </c>
      <c r="C98" s="2" t="s">
        <v>56</v>
      </c>
      <c r="D98" s="2" t="s">
        <v>57</v>
      </c>
      <c r="E98" s="4" t="s">
        <v>337</v>
      </c>
      <c r="F98" s="3" t="s">
        <v>338</v>
      </c>
      <c r="G98" s="3" t="s">
        <v>339</v>
      </c>
    </row>
    <row r="99" spans="2:7">
      <c r="B99" s="18" t="str">
        <f t="shared" si="1"/>
        <v>北海道中富良野町</v>
      </c>
      <c r="C99" s="2" t="s">
        <v>56</v>
      </c>
      <c r="D99" s="2" t="s">
        <v>57</v>
      </c>
      <c r="E99" s="4" t="s">
        <v>340</v>
      </c>
      <c r="F99" s="3" t="s">
        <v>341</v>
      </c>
      <c r="G99" s="3" t="s">
        <v>342</v>
      </c>
    </row>
    <row r="100" spans="2:7">
      <c r="B100" s="18" t="str">
        <f t="shared" si="1"/>
        <v>北海道南富良野町</v>
      </c>
      <c r="C100" s="2" t="s">
        <v>56</v>
      </c>
      <c r="D100" s="2" t="s">
        <v>57</v>
      </c>
      <c r="E100" s="4" t="s">
        <v>343</v>
      </c>
      <c r="F100" s="3" t="s">
        <v>344</v>
      </c>
      <c r="G100" s="3" t="s">
        <v>345</v>
      </c>
    </row>
    <row r="101" spans="2:7">
      <c r="B101" s="18" t="str">
        <f t="shared" si="1"/>
        <v>北海道占冠村</v>
      </c>
      <c r="C101" s="2" t="s">
        <v>56</v>
      </c>
      <c r="D101" s="2" t="s">
        <v>57</v>
      </c>
      <c r="E101" s="4" t="s">
        <v>346</v>
      </c>
      <c r="F101" s="3" t="s">
        <v>347</v>
      </c>
      <c r="G101" s="3" t="s">
        <v>348</v>
      </c>
    </row>
    <row r="102" spans="2:7">
      <c r="B102" s="18" t="str">
        <f t="shared" si="1"/>
        <v>北海道和寒町</v>
      </c>
      <c r="C102" s="2" t="s">
        <v>56</v>
      </c>
      <c r="D102" s="2" t="s">
        <v>57</v>
      </c>
      <c r="E102" s="4" t="s">
        <v>349</v>
      </c>
      <c r="F102" s="3" t="s">
        <v>350</v>
      </c>
      <c r="G102" s="3" t="s">
        <v>351</v>
      </c>
    </row>
    <row r="103" spans="2:7">
      <c r="B103" s="18" t="str">
        <f t="shared" si="1"/>
        <v>北海道剣淵町</v>
      </c>
      <c r="C103" s="2" t="s">
        <v>56</v>
      </c>
      <c r="D103" s="2" t="s">
        <v>57</v>
      </c>
      <c r="E103" s="4" t="s">
        <v>352</v>
      </c>
      <c r="F103" s="3" t="s">
        <v>353</v>
      </c>
      <c r="G103" s="3" t="s">
        <v>354</v>
      </c>
    </row>
    <row r="104" spans="2:7">
      <c r="B104" s="18" t="str">
        <f t="shared" si="1"/>
        <v>北海道下川町</v>
      </c>
      <c r="C104" s="2" t="s">
        <v>56</v>
      </c>
      <c r="D104" s="2" t="s">
        <v>57</v>
      </c>
      <c r="E104" s="4" t="s">
        <v>355</v>
      </c>
      <c r="F104" s="3" t="s">
        <v>356</v>
      </c>
      <c r="G104" s="3" t="s">
        <v>357</v>
      </c>
    </row>
    <row r="105" spans="2:7">
      <c r="B105" s="18" t="str">
        <f t="shared" si="1"/>
        <v>北海道美深町</v>
      </c>
      <c r="C105" s="2" t="s">
        <v>56</v>
      </c>
      <c r="D105" s="2" t="s">
        <v>57</v>
      </c>
      <c r="E105" s="4" t="s">
        <v>358</v>
      </c>
      <c r="F105" s="3" t="s">
        <v>359</v>
      </c>
      <c r="G105" s="3" t="s">
        <v>360</v>
      </c>
    </row>
    <row r="106" spans="2:7">
      <c r="B106" s="18" t="str">
        <f t="shared" si="1"/>
        <v>北海道音威子府村</v>
      </c>
      <c r="C106" s="2" t="s">
        <v>56</v>
      </c>
      <c r="D106" s="2" t="s">
        <v>57</v>
      </c>
      <c r="E106" s="4" t="s">
        <v>361</v>
      </c>
      <c r="F106" s="3" t="s">
        <v>362</v>
      </c>
      <c r="G106" s="3" t="s">
        <v>363</v>
      </c>
    </row>
    <row r="107" spans="2:7">
      <c r="B107" s="18" t="str">
        <f t="shared" si="1"/>
        <v>北海道中川町</v>
      </c>
      <c r="C107" s="2" t="s">
        <v>56</v>
      </c>
      <c r="D107" s="2" t="s">
        <v>57</v>
      </c>
      <c r="E107" s="4" t="s">
        <v>364</v>
      </c>
      <c r="F107" s="3" t="s">
        <v>365</v>
      </c>
      <c r="G107" s="3" t="s">
        <v>366</v>
      </c>
    </row>
    <row r="108" spans="2:7">
      <c r="B108" s="18" t="str">
        <f t="shared" si="1"/>
        <v>北海道幌加内町</v>
      </c>
      <c r="C108" s="2" t="s">
        <v>56</v>
      </c>
      <c r="D108" s="2" t="s">
        <v>57</v>
      </c>
      <c r="E108" s="4" t="s">
        <v>367</v>
      </c>
      <c r="F108" s="3" t="s">
        <v>368</v>
      </c>
      <c r="G108" s="3" t="s">
        <v>369</v>
      </c>
    </row>
    <row r="109" spans="2:7">
      <c r="B109" s="18" t="str">
        <f t="shared" si="1"/>
        <v>北海道増毛町</v>
      </c>
      <c r="C109" s="2" t="s">
        <v>56</v>
      </c>
      <c r="D109" s="2" t="s">
        <v>57</v>
      </c>
      <c r="E109" s="4" t="s">
        <v>370</v>
      </c>
      <c r="F109" s="3" t="s">
        <v>371</v>
      </c>
      <c r="G109" s="3" t="s">
        <v>372</v>
      </c>
    </row>
    <row r="110" spans="2:7">
      <c r="B110" s="18" t="str">
        <f t="shared" si="1"/>
        <v>北海道小平町</v>
      </c>
      <c r="C110" s="2" t="s">
        <v>56</v>
      </c>
      <c r="D110" s="2" t="s">
        <v>57</v>
      </c>
      <c r="E110" s="4" t="s">
        <v>373</v>
      </c>
      <c r="F110" s="3" t="s">
        <v>374</v>
      </c>
      <c r="G110" s="3" t="s">
        <v>375</v>
      </c>
    </row>
    <row r="111" spans="2:7">
      <c r="B111" s="18" t="str">
        <f t="shared" si="1"/>
        <v>北海道苫前町</v>
      </c>
      <c r="C111" s="2" t="s">
        <v>56</v>
      </c>
      <c r="D111" s="2" t="s">
        <v>57</v>
      </c>
      <c r="E111" s="4" t="s">
        <v>376</v>
      </c>
      <c r="F111" s="3" t="s">
        <v>377</v>
      </c>
      <c r="G111" s="3" t="s">
        <v>378</v>
      </c>
    </row>
    <row r="112" spans="2:7">
      <c r="B112" s="18" t="str">
        <f t="shared" si="1"/>
        <v>北海道羽幌町</v>
      </c>
      <c r="C112" s="2" t="s">
        <v>56</v>
      </c>
      <c r="D112" s="2" t="s">
        <v>57</v>
      </c>
      <c r="E112" s="4" t="s">
        <v>379</v>
      </c>
      <c r="F112" s="3" t="s">
        <v>380</v>
      </c>
      <c r="G112" s="3" t="s">
        <v>381</v>
      </c>
    </row>
    <row r="113" spans="2:7">
      <c r="B113" s="18" t="str">
        <f t="shared" si="1"/>
        <v>北海道初山別村</v>
      </c>
      <c r="C113" s="2" t="s">
        <v>56</v>
      </c>
      <c r="D113" s="2" t="s">
        <v>57</v>
      </c>
      <c r="E113" s="4" t="s">
        <v>382</v>
      </c>
      <c r="F113" s="3" t="s">
        <v>383</v>
      </c>
      <c r="G113" s="3" t="s">
        <v>384</v>
      </c>
    </row>
    <row r="114" spans="2:7">
      <c r="B114" s="18" t="str">
        <f t="shared" si="1"/>
        <v>北海道遠別町</v>
      </c>
      <c r="C114" s="2" t="s">
        <v>56</v>
      </c>
      <c r="D114" s="2" t="s">
        <v>57</v>
      </c>
      <c r="E114" s="4" t="s">
        <v>385</v>
      </c>
      <c r="F114" s="3" t="s">
        <v>386</v>
      </c>
      <c r="G114" s="3" t="s">
        <v>387</v>
      </c>
    </row>
    <row r="115" spans="2:7">
      <c r="B115" s="18" t="str">
        <f t="shared" si="1"/>
        <v>北海道天塩町</v>
      </c>
      <c r="C115" s="2" t="s">
        <v>56</v>
      </c>
      <c r="D115" s="2" t="s">
        <v>57</v>
      </c>
      <c r="E115" s="4" t="s">
        <v>388</v>
      </c>
      <c r="F115" s="3" t="s">
        <v>389</v>
      </c>
      <c r="G115" s="3" t="s">
        <v>390</v>
      </c>
    </row>
    <row r="116" spans="2:7">
      <c r="B116" s="18" t="str">
        <f t="shared" si="1"/>
        <v>北海道猿払村</v>
      </c>
      <c r="C116" s="2" t="s">
        <v>56</v>
      </c>
      <c r="D116" s="2" t="s">
        <v>57</v>
      </c>
      <c r="E116" s="4" t="s">
        <v>391</v>
      </c>
      <c r="F116" s="3" t="s">
        <v>392</v>
      </c>
      <c r="G116" s="3" t="s">
        <v>393</v>
      </c>
    </row>
    <row r="117" spans="2:7">
      <c r="B117" s="18" t="str">
        <f t="shared" si="1"/>
        <v>北海道浜頓別町</v>
      </c>
      <c r="C117" s="2" t="s">
        <v>56</v>
      </c>
      <c r="D117" s="2" t="s">
        <v>57</v>
      </c>
      <c r="E117" s="4" t="s">
        <v>394</v>
      </c>
      <c r="F117" s="3" t="s">
        <v>395</v>
      </c>
      <c r="G117" s="3" t="s">
        <v>396</v>
      </c>
    </row>
    <row r="118" spans="2:7">
      <c r="B118" s="18" t="str">
        <f t="shared" si="1"/>
        <v>北海道中頓別町</v>
      </c>
      <c r="C118" s="2" t="s">
        <v>56</v>
      </c>
      <c r="D118" s="2" t="s">
        <v>57</v>
      </c>
      <c r="E118" s="4" t="s">
        <v>397</v>
      </c>
      <c r="F118" s="3" t="s">
        <v>398</v>
      </c>
      <c r="G118" s="3" t="s">
        <v>399</v>
      </c>
    </row>
    <row r="119" spans="2:7">
      <c r="B119" s="18" t="str">
        <f t="shared" si="1"/>
        <v>北海道枝幸町</v>
      </c>
      <c r="C119" s="2" t="s">
        <v>56</v>
      </c>
      <c r="D119" s="2" t="s">
        <v>57</v>
      </c>
      <c r="E119" s="4" t="s">
        <v>400</v>
      </c>
      <c r="F119" s="3" t="s">
        <v>401</v>
      </c>
      <c r="G119" s="3" t="s">
        <v>402</v>
      </c>
    </row>
    <row r="120" spans="2:7">
      <c r="B120" s="18" t="str">
        <f t="shared" si="1"/>
        <v>北海道豊富町</v>
      </c>
      <c r="C120" s="2" t="s">
        <v>56</v>
      </c>
      <c r="D120" s="2" t="s">
        <v>57</v>
      </c>
      <c r="E120" s="4" t="s">
        <v>403</v>
      </c>
      <c r="F120" s="3" t="s">
        <v>404</v>
      </c>
      <c r="G120" s="3" t="s">
        <v>405</v>
      </c>
    </row>
    <row r="121" spans="2:7">
      <c r="B121" s="18" t="str">
        <f t="shared" si="1"/>
        <v>北海道礼文町</v>
      </c>
      <c r="C121" s="5" t="s">
        <v>56</v>
      </c>
      <c r="D121" s="5" t="s">
        <v>57</v>
      </c>
      <c r="E121" s="6" t="s">
        <v>406</v>
      </c>
      <c r="F121" s="7" t="s">
        <v>407</v>
      </c>
      <c r="G121" s="7" t="s">
        <v>407</v>
      </c>
    </row>
    <row r="122" spans="2:7">
      <c r="B122" s="18" t="str">
        <f t="shared" si="1"/>
        <v>北海道利尻町</v>
      </c>
      <c r="C122" s="5" t="s">
        <v>56</v>
      </c>
      <c r="D122" s="5" t="s">
        <v>57</v>
      </c>
      <c r="E122" s="6" t="s">
        <v>408</v>
      </c>
      <c r="F122" s="7" t="s">
        <v>409</v>
      </c>
      <c r="G122" s="7" t="s">
        <v>409</v>
      </c>
    </row>
    <row r="123" spans="2:7">
      <c r="B123" s="18" t="str">
        <f t="shared" si="1"/>
        <v>北海道利尻富士町</v>
      </c>
      <c r="C123" s="5" t="s">
        <v>56</v>
      </c>
      <c r="D123" s="5" t="s">
        <v>57</v>
      </c>
      <c r="E123" s="6" t="s">
        <v>410</v>
      </c>
      <c r="F123" s="7" t="s">
        <v>411</v>
      </c>
      <c r="G123" s="7" t="s">
        <v>411</v>
      </c>
    </row>
    <row r="124" spans="2:7">
      <c r="B124" s="18" t="str">
        <f t="shared" si="1"/>
        <v>北海道幌延町</v>
      </c>
      <c r="C124" s="2" t="s">
        <v>56</v>
      </c>
      <c r="D124" s="2" t="s">
        <v>57</v>
      </c>
      <c r="E124" s="4" t="s">
        <v>412</v>
      </c>
      <c r="F124" s="3" t="s">
        <v>413</v>
      </c>
      <c r="G124" s="3" t="s">
        <v>414</v>
      </c>
    </row>
    <row r="125" spans="2:7">
      <c r="B125" s="18" t="str">
        <f t="shared" si="1"/>
        <v>北海道美幌町</v>
      </c>
      <c r="C125" s="2" t="s">
        <v>56</v>
      </c>
      <c r="D125" s="2" t="s">
        <v>57</v>
      </c>
      <c r="E125" s="4" t="s">
        <v>415</v>
      </c>
      <c r="F125" s="3" t="s">
        <v>416</v>
      </c>
      <c r="G125" s="3" t="s">
        <v>417</v>
      </c>
    </row>
    <row r="126" spans="2:7">
      <c r="B126" s="18" t="str">
        <f t="shared" si="1"/>
        <v>北海道津別町</v>
      </c>
      <c r="C126" s="2" t="s">
        <v>56</v>
      </c>
      <c r="D126" s="2" t="s">
        <v>57</v>
      </c>
      <c r="E126" s="4" t="s">
        <v>418</v>
      </c>
      <c r="F126" s="3" t="s">
        <v>419</v>
      </c>
      <c r="G126" s="3" t="s">
        <v>420</v>
      </c>
    </row>
    <row r="127" spans="2:7">
      <c r="B127" s="18" t="str">
        <f t="shared" si="1"/>
        <v>北海道斜里町</v>
      </c>
      <c r="C127" s="2" t="s">
        <v>56</v>
      </c>
      <c r="D127" s="2" t="s">
        <v>57</v>
      </c>
      <c r="E127" s="4" t="s">
        <v>421</v>
      </c>
      <c r="F127" s="3" t="s">
        <v>422</v>
      </c>
      <c r="G127" s="3" t="s">
        <v>423</v>
      </c>
    </row>
    <row r="128" spans="2:7">
      <c r="B128" s="18" t="str">
        <f t="shared" si="1"/>
        <v>北海道清里町</v>
      </c>
      <c r="C128" s="2" t="s">
        <v>56</v>
      </c>
      <c r="D128" s="2" t="s">
        <v>57</v>
      </c>
      <c r="E128" s="4" t="s">
        <v>424</v>
      </c>
      <c r="F128" s="3" t="s">
        <v>425</v>
      </c>
      <c r="G128" s="3" t="s">
        <v>426</v>
      </c>
    </row>
    <row r="129" spans="2:7">
      <c r="B129" s="18" t="str">
        <f t="shared" si="1"/>
        <v>北海道小清水町</v>
      </c>
      <c r="C129" s="2" t="s">
        <v>56</v>
      </c>
      <c r="D129" s="2" t="s">
        <v>57</v>
      </c>
      <c r="E129" s="4" t="s">
        <v>427</v>
      </c>
      <c r="F129" s="3" t="s">
        <v>428</v>
      </c>
      <c r="G129" s="3" t="s">
        <v>429</v>
      </c>
    </row>
    <row r="130" spans="2:7">
      <c r="B130" s="18" t="str">
        <f t="shared" si="1"/>
        <v>北海道訓子府町</v>
      </c>
      <c r="C130" s="2" t="s">
        <v>56</v>
      </c>
      <c r="D130" s="2" t="s">
        <v>57</v>
      </c>
      <c r="E130" s="4" t="s">
        <v>430</v>
      </c>
      <c r="F130" s="3" t="s">
        <v>431</v>
      </c>
      <c r="G130" s="3" t="s">
        <v>432</v>
      </c>
    </row>
    <row r="131" spans="2:7">
      <c r="B131" s="18" t="str">
        <f t="shared" ref="B131:B194" si="2">D131&amp;F131</f>
        <v>北海道置戸町</v>
      </c>
      <c r="C131" s="2" t="s">
        <v>56</v>
      </c>
      <c r="D131" s="2" t="s">
        <v>57</v>
      </c>
      <c r="E131" s="4" t="s">
        <v>433</v>
      </c>
      <c r="F131" s="3" t="s">
        <v>434</v>
      </c>
      <c r="G131" s="3" t="s">
        <v>435</v>
      </c>
    </row>
    <row r="132" spans="2:7">
      <c r="B132" s="18" t="str">
        <f t="shared" si="2"/>
        <v>北海道佐呂間町</v>
      </c>
      <c r="C132" s="2" t="s">
        <v>56</v>
      </c>
      <c r="D132" s="2" t="s">
        <v>57</v>
      </c>
      <c r="E132" s="4" t="s">
        <v>436</v>
      </c>
      <c r="F132" s="3" t="s">
        <v>437</v>
      </c>
      <c r="G132" s="3" t="s">
        <v>438</v>
      </c>
    </row>
    <row r="133" spans="2:7">
      <c r="B133" s="18" t="str">
        <f t="shared" si="2"/>
        <v>北海道遠軽町</v>
      </c>
      <c r="C133" s="2" t="s">
        <v>56</v>
      </c>
      <c r="D133" s="2" t="s">
        <v>57</v>
      </c>
      <c r="E133" s="4" t="s">
        <v>439</v>
      </c>
      <c r="F133" s="3" t="s">
        <v>440</v>
      </c>
      <c r="G133" s="3" t="s">
        <v>441</v>
      </c>
    </row>
    <row r="134" spans="2:7">
      <c r="B134" s="18" t="str">
        <f t="shared" si="2"/>
        <v>北海道湧別町</v>
      </c>
      <c r="C134" s="2" t="s">
        <v>56</v>
      </c>
      <c r="D134" s="2" t="s">
        <v>57</v>
      </c>
      <c r="E134" s="4" t="s">
        <v>442</v>
      </c>
      <c r="F134" s="3" t="s">
        <v>443</v>
      </c>
      <c r="G134" s="3" t="s">
        <v>444</v>
      </c>
    </row>
    <row r="135" spans="2:7">
      <c r="B135" s="18" t="str">
        <f t="shared" si="2"/>
        <v>北海道滝上町</v>
      </c>
      <c r="C135" s="2" t="s">
        <v>56</v>
      </c>
      <c r="D135" s="2" t="s">
        <v>57</v>
      </c>
      <c r="E135" s="4" t="s">
        <v>445</v>
      </c>
      <c r="F135" s="3" t="s">
        <v>446</v>
      </c>
      <c r="G135" s="3" t="s">
        <v>447</v>
      </c>
    </row>
    <row r="136" spans="2:7">
      <c r="B136" s="18" t="str">
        <f t="shared" si="2"/>
        <v>北海道興部町</v>
      </c>
      <c r="C136" s="2" t="s">
        <v>56</v>
      </c>
      <c r="D136" s="2" t="s">
        <v>57</v>
      </c>
      <c r="E136" s="4" t="s">
        <v>448</v>
      </c>
      <c r="F136" s="3" t="s">
        <v>449</v>
      </c>
      <c r="G136" s="3" t="s">
        <v>450</v>
      </c>
    </row>
    <row r="137" spans="2:7">
      <c r="B137" s="18" t="str">
        <f t="shared" si="2"/>
        <v>北海道西興部村</v>
      </c>
      <c r="C137" s="2" t="s">
        <v>56</v>
      </c>
      <c r="D137" s="2" t="s">
        <v>57</v>
      </c>
      <c r="E137" s="4" t="s">
        <v>451</v>
      </c>
      <c r="F137" s="3" t="s">
        <v>452</v>
      </c>
      <c r="G137" s="3" t="s">
        <v>453</v>
      </c>
    </row>
    <row r="138" spans="2:7">
      <c r="B138" s="18" t="str">
        <f t="shared" si="2"/>
        <v>北海道雄武町</v>
      </c>
      <c r="C138" s="2" t="s">
        <v>56</v>
      </c>
      <c r="D138" s="2" t="s">
        <v>57</v>
      </c>
      <c r="E138" s="4" t="s">
        <v>454</v>
      </c>
      <c r="F138" s="3" t="s">
        <v>455</v>
      </c>
      <c r="G138" s="3" t="s">
        <v>456</v>
      </c>
    </row>
    <row r="139" spans="2:7">
      <c r="B139" s="18" t="str">
        <f t="shared" si="2"/>
        <v>北海道大空町</v>
      </c>
      <c r="C139" s="2" t="s">
        <v>56</v>
      </c>
      <c r="D139" s="2" t="s">
        <v>57</v>
      </c>
      <c r="E139" s="4" t="s">
        <v>457</v>
      </c>
      <c r="F139" s="3" t="s">
        <v>458</v>
      </c>
      <c r="G139" s="3" t="s">
        <v>459</v>
      </c>
    </row>
    <row r="140" spans="2:7">
      <c r="B140" s="18" t="str">
        <f t="shared" si="2"/>
        <v>北海道豊浦町</v>
      </c>
      <c r="C140" s="2" t="s">
        <v>56</v>
      </c>
      <c r="D140" s="2" t="s">
        <v>57</v>
      </c>
      <c r="E140" s="4" t="s">
        <v>460</v>
      </c>
      <c r="F140" s="3" t="s">
        <v>461</v>
      </c>
      <c r="G140" s="3" t="s">
        <v>462</v>
      </c>
    </row>
    <row r="141" spans="2:7">
      <c r="B141" s="18" t="str">
        <f t="shared" si="2"/>
        <v>北海道壮瞥町</v>
      </c>
      <c r="C141" s="2" t="s">
        <v>56</v>
      </c>
      <c r="D141" s="2" t="s">
        <v>57</v>
      </c>
      <c r="E141" s="4" t="s">
        <v>463</v>
      </c>
      <c r="F141" s="3" t="s">
        <v>464</v>
      </c>
      <c r="G141" s="3" t="s">
        <v>465</v>
      </c>
    </row>
    <row r="142" spans="2:7">
      <c r="B142" s="18" t="str">
        <f t="shared" si="2"/>
        <v>北海道白老町</v>
      </c>
      <c r="C142" s="2" t="s">
        <v>56</v>
      </c>
      <c r="D142" s="2" t="s">
        <v>57</v>
      </c>
      <c r="E142" s="4" t="s">
        <v>466</v>
      </c>
      <c r="F142" s="3" t="s">
        <v>467</v>
      </c>
      <c r="G142" s="3" t="s">
        <v>468</v>
      </c>
    </row>
    <row r="143" spans="2:7">
      <c r="B143" s="18" t="str">
        <f t="shared" si="2"/>
        <v>北海道厚真町</v>
      </c>
      <c r="C143" s="2" t="s">
        <v>56</v>
      </c>
      <c r="D143" s="2" t="s">
        <v>57</v>
      </c>
      <c r="E143" s="4" t="s">
        <v>469</v>
      </c>
      <c r="F143" s="3" t="s">
        <v>470</v>
      </c>
      <c r="G143" s="3" t="s">
        <v>471</v>
      </c>
    </row>
    <row r="144" spans="2:7">
      <c r="B144" s="18" t="str">
        <f t="shared" si="2"/>
        <v>北海道洞爺湖町</v>
      </c>
      <c r="C144" s="2" t="s">
        <v>56</v>
      </c>
      <c r="D144" s="2" t="s">
        <v>57</v>
      </c>
      <c r="E144" s="4" t="s">
        <v>472</v>
      </c>
      <c r="F144" s="3" t="s">
        <v>473</v>
      </c>
      <c r="G144" s="3" t="s">
        <v>474</v>
      </c>
    </row>
    <row r="145" spans="2:7">
      <c r="B145" s="18" t="str">
        <f t="shared" si="2"/>
        <v>北海道安平町</v>
      </c>
      <c r="C145" s="2" t="s">
        <v>56</v>
      </c>
      <c r="D145" s="2" t="s">
        <v>57</v>
      </c>
      <c r="E145" s="4" t="s">
        <v>475</v>
      </c>
      <c r="F145" s="3" t="s">
        <v>476</v>
      </c>
      <c r="G145" s="3" t="s">
        <v>477</v>
      </c>
    </row>
    <row r="146" spans="2:7">
      <c r="B146" s="18" t="str">
        <f t="shared" si="2"/>
        <v>北海道むかわ町</v>
      </c>
      <c r="C146" s="2" t="s">
        <v>56</v>
      </c>
      <c r="D146" s="2" t="s">
        <v>57</v>
      </c>
      <c r="E146" s="4" t="s">
        <v>478</v>
      </c>
      <c r="F146" s="3" t="s">
        <v>479</v>
      </c>
      <c r="G146" s="3" t="s">
        <v>480</v>
      </c>
    </row>
    <row r="147" spans="2:7">
      <c r="B147" s="18" t="str">
        <f t="shared" si="2"/>
        <v>北海道日高町</v>
      </c>
      <c r="C147" s="2" t="s">
        <v>56</v>
      </c>
      <c r="D147" s="2" t="s">
        <v>57</v>
      </c>
      <c r="E147" s="4" t="s">
        <v>481</v>
      </c>
      <c r="F147" s="3" t="s">
        <v>482</v>
      </c>
      <c r="G147" s="3" t="s">
        <v>483</v>
      </c>
    </row>
    <row r="148" spans="2:7">
      <c r="B148" s="18" t="str">
        <f t="shared" si="2"/>
        <v>北海道平取町</v>
      </c>
      <c r="C148" s="2" t="s">
        <v>56</v>
      </c>
      <c r="D148" s="2" t="s">
        <v>57</v>
      </c>
      <c r="E148" s="4" t="s">
        <v>484</v>
      </c>
      <c r="F148" s="3" t="s">
        <v>485</v>
      </c>
      <c r="G148" s="3" t="s">
        <v>486</v>
      </c>
    </row>
    <row r="149" spans="2:7">
      <c r="B149" s="18" t="str">
        <f t="shared" si="2"/>
        <v>北海道新冠町</v>
      </c>
      <c r="C149" s="2" t="s">
        <v>56</v>
      </c>
      <c r="D149" s="2" t="s">
        <v>57</v>
      </c>
      <c r="E149" s="4" t="s">
        <v>487</v>
      </c>
      <c r="F149" s="3" t="s">
        <v>488</v>
      </c>
      <c r="G149" s="3" t="s">
        <v>489</v>
      </c>
    </row>
    <row r="150" spans="2:7">
      <c r="B150" s="18" t="str">
        <f t="shared" si="2"/>
        <v>北海道浦河町</v>
      </c>
      <c r="C150" s="2" t="s">
        <v>56</v>
      </c>
      <c r="D150" s="2" t="s">
        <v>57</v>
      </c>
      <c r="E150" s="4" t="s">
        <v>490</v>
      </c>
      <c r="F150" s="3" t="s">
        <v>491</v>
      </c>
      <c r="G150" s="3" t="s">
        <v>492</v>
      </c>
    </row>
    <row r="151" spans="2:7">
      <c r="B151" s="18" t="str">
        <f t="shared" si="2"/>
        <v>北海道様似町</v>
      </c>
      <c r="C151" s="2" t="s">
        <v>56</v>
      </c>
      <c r="D151" s="2" t="s">
        <v>57</v>
      </c>
      <c r="E151" s="4" t="s">
        <v>493</v>
      </c>
      <c r="F151" s="3" t="s">
        <v>494</v>
      </c>
      <c r="G151" s="3" t="s">
        <v>495</v>
      </c>
    </row>
    <row r="152" spans="2:7">
      <c r="B152" s="18" t="str">
        <f t="shared" si="2"/>
        <v>北海道えりも町</v>
      </c>
      <c r="C152" s="2" t="s">
        <v>56</v>
      </c>
      <c r="D152" s="2" t="s">
        <v>57</v>
      </c>
      <c r="E152" s="4" t="s">
        <v>496</v>
      </c>
      <c r="F152" s="3" t="s">
        <v>497</v>
      </c>
      <c r="G152" s="3" t="s">
        <v>498</v>
      </c>
    </row>
    <row r="153" spans="2:7">
      <c r="B153" s="18" t="str">
        <f t="shared" si="2"/>
        <v>北海道新ひだか町</v>
      </c>
      <c r="C153" s="2" t="s">
        <v>56</v>
      </c>
      <c r="D153" s="2" t="s">
        <v>57</v>
      </c>
      <c r="E153" s="4" t="s">
        <v>499</v>
      </c>
      <c r="F153" s="3" t="s">
        <v>500</v>
      </c>
      <c r="G153" s="3" t="s">
        <v>501</v>
      </c>
    </row>
    <row r="154" spans="2:7">
      <c r="B154" s="18" t="str">
        <f t="shared" si="2"/>
        <v>北海道音更町</v>
      </c>
      <c r="C154" s="2" t="s">
        <v>56</v>
      </c>
      <c r="D154" s="2" t="s">
        <v>57</v>
      </c>
      <c r="E154" s="4" t="s">
        <v>502</v>
      </c>
      <c r="F154" s="3" t="s">
        <v>503</v>
      </c>
      <c r="G154" s="3" t="s">
        <v>504</v>
      </c>
    </row>
    <row r="155" spans="2:7">
      <c r="B155" s="18" t="str">
        <f t="shared" si="2"/>
        <v>北海道士幌町</v>
      </c>
      <c r="C155" s="2" t="s">
        <v>56</v>
      </c>
      <c r="D155" s="2" t="s">
        <v>57</v>
      </c>
      <c r="E155" s="4" t="s">
        <v>505</v>
      </c>
      <c r="F155" s="3" t="s">
        <v>506</v>
      </c>
      <c r="G155" s="3" t="s">
        <v>507</v>
      </c>
    </row>
    <row r="156" spans="2:7">
      <c r="B156" s="18" t="str">
        <f t="shared" si="2"/>
        <v>北海道上士幌町</v>
      </c>
      <c r="C156" s="2" t="s">
        <v>56</v>
      </c>
      <c r="D156" s="2" t="s">
        <v>57</v>
      </c>
      <c r="E156" s="4" t="s">
        <v>508</v>
      </c>
      <c r="F156" s="3" t="s">
        <v>509</v>
      </c>
      <c r="G156" s="3" t="s">
        <v>510</v>
      </c>
    </row>
    <row r="157" spans="2:7">
      <c r="B157" s="18" t="str">
        <f t="shared" si="2"/>
        <v>北海道鹿追町</v>
      </c>
      <c r="C157" s="2" t="s">
        <v>56</v>
      </c>
      <c r="D157" s="2" t="s">
        <v>57</v>
      </c>
      <c r="E157" s="4" t="s">
        <v>511</v>
      </c>
      <c r="F157" s="3" t="s">
        <v>512</v>
      </c>
      <c r="G157" s="3" t="s">
        <v>513</v>
      </c>
    </row>
    <row r="158" spans="2:7">
      <c r="B158" s="18" t="str">
        <f t="shared" si="2"/>
        <v>北海道新得町</v>
      </c>
      <c r="C158" s="2" t="s">
        <v>56</v>
      </c>
      <c r="D158" s="2" t="s">
        <v>57</v>
      </c>
      <c r="E158" s="4" t="s">
        <v>514</v>
      </c>
      <c r="F158" s="3" t="s">
        <v>515</v>
      </c>
      <c r="G158" s="3" t="s">
        <v>516</v>
      </c>
    </row>
    <row r="159" spans="2:7">
      <c r="B159" s="18" t="str">
        <f t="shared" si="2"/>
        <v>北海道清水町</v>
      </c>
      <c r="C159" s="2" t="s">
        <v>56</v>
      </c>
      <c r="D159" s="2" t="s">
        <v>57</v>
      </c>
      <c r="E159" s="4" t="s">
        <v>517</v>
      </c>
      <c r="F159" s="3" t="s">
        <v>518</v>
      </c>
      <c r="G159" s="3" t="s">
        <v>519</v>
      </c>
    </row>
    <row r="160" spans="2:7">
      <c r="B160" s="18" t="str">
        <f t="shared" si="2"/>
        <v>北海道芽室町</v>
      </c>
      <c r="C160" s="2" t="s">
        <v>56</v>
      </c>
      <c r="D160" s="2" t="s">
        <v>57</v>
      </c>
      <c r="E160" s="4" t="s">
        <v>520</v>
      </c>
      <c r="F160" s="3" t="s">
        <v>521</v>
      </c>
      <c r="G160" s="3" t="s">
        <v>522</v>
      </c>
    </row>
    <row r="161" spans="2:7">
      <c r="B161" s="18" t="str">
        <f t="shared" si="2"/>
        <v>北海道中札内村</v>
      </c>
      <c r="C161" s="2" t="s">
        <v>56</v>
      </c>
      <c r="D161" s="2" t="s">
        <v>57</v>
      </c>
      <c r="E161" s="4" t="s">
        <v>523</v>
      </c>
      <c r="F161" s="3" t="s">
        <v>524</v>
      </c>
      <c r="G161" s="3" t="s">
        <v>525</v>
      </c>
    </row>
    <row r="162" spans="2:7">
      <c r="B162" s="18" t="str">
        <f t="shared" si="2"/>
        <v>北海道更別村</v>
      </c>
      <c r="C162" s="2" t="s">
        <v>56</v>
      </c>
      <c r="D162" s="2" t="s">
        <v>57</v>
      </c>
      <c r="E162" s="4" t="s">
        <v>526</v>
      </c>
      <c r="F162" s="3" t="s">
        <v>527</v>
      </c>
      <c r="G162" s="3" t="s">
        <v>528</v>
      </c>
    </row>
    <row r="163" spans="2:7">
      <c r="B163" s="18" t="str">
        <f t="shared" si="2"/>
        <v>北海道大樹町</v>
      </c>
      <c r="C163" s="2" t="s">
        <v>56</v>
      </c>
      <c r="D163" s="2" t="s">
        <v>57</v>
      </c>
      <c r="E163" s="4" t="s">
        <v>529</v>
      </c>
      <c r="F163" s="3" t="s">
        <v>530</v>
      </c>
      <c r="G163" s="3" t="s">
        <v>531</v>
      </c>
    </row>
    <row r="164" spans="2:7">
      <c r="B164" s="18" t="str">
        <f t="shared" si="2"/>
        <v>北海道広尾町</v>
      </c>
      <c r="C164" s="2" t="s">
        <v>56</v>
      </c>
      <c r="D164" s="2" t="s">
        <v>57</v>
      </c>
      <c r="E164" s="4" t="s">
        <v>532</v>
      </c>
      <c r="F164" s="3" t="s">
        <v>533</v>
      </c>
      <c r="G164" s="3" t="s">
        <v>534</v>
      </c>
    </row>
    <row r="165" spans="2:7">
      <c r="B165" s="18" t="str">
        <f t="shared" si="2"/>
        <v>北海道幕別町</v>
      </c>
      <c r="C165" s="2" t="s">
        <v>56</v>
      </c>
      <c r="D165" s="2" t="s">
        <v>57</v>
      </c>
      <c r="E165" s="4" t="s">
        <v>535</v>
      </c>
      <c r="F165" s="3" t="s">
        <v>536</v>
      </c>
      <c r="G165" s="3" t="s">
        <v>537</v>
      </c>
    </row>
    <row r="166" spans="2:7">
      <c r="B166" s="18" t="str">
        <f t="shared" si="2"/>
        <v>北海道池田町</v>
      </c>
      <c r="C166" s="2" t="s">
        <v>56</v>
      </c>
      <c r="D166" s="2" t="s">
        <v>57</v>
      </c>
      <c r="E166" s="4" t="s">
        <v>538</v>
      </c>
      <c r="F166" s="3" t="s">
        <v>539</v>
      </c>
      <c r="G166" s="3" t="s">
        <v>540</v>
      </c>
    </row>
    <row r="167" spans="2:7">
      <c r="B167" s="18" t="str">
        <f t="shared" si="2"/>
        <v>北海道豊頃町</v>
      </c>
      <c r="C167" s="2" t="s">
        <v>56</v>
      </c>
      <c r="D167" s="2" t="s">
        <v>57</v>
      </c>
      <c r="E167" s="4" t="s">
        <v>541</v>
      </c>
      <c r="F167" s="3" t="s">
        <v>542</v>
      </c>
      <c r="G167" s="3" t="s">
        <v>543</v>
      </c>
    </row>
    <row r="168" spans="2:7">
      <c r="B168" s="18" t="str">
        <f t="shared" si="2"/>
        <v>北海道本別町</v>
      </c>
      <c r="C168" s="2" t="s">
        <v>56</v>
      </c>
      <c r="D168" s="2" t="s">
        <v>57</v>
      </c>
      <c r="E168" s="4" t="s">
        <v>544</v>
      </c>
      <c r="F168" s="3" t="s">
        <v>545</v>
      </c>
      <c r="G168" s="3" t="s">
        <v>546</v>
      </c>
    </row>
    <row r="169" spans="2:7">
      <c r="B169" s="18" t="str">
        <f t="shared" si="2"/>
        <v>北海道足寄町</v>
      </c>
      <c r="C169" s="2" t="s">
        <v>56</v>
      </c>
      <c r="D169" s="2" t="s">
        <v>57</v>
      </c>
      <c r="E169" s="4" t="s">
        <v>547</v>
      </c>
      <c r="F169" s="3" t="s">
        <v>548</v>
      </c>
      <c r="G169" s="3" t="s">
        <v>549</v>
      </c>
    </row>
    <row r="170" spans="2:7">
      <c r="B170" s="18" t="str">
        <f t="shared" si="2"/>
        <v>北海道陸別町</v>
      </c>
      <c r="C170" s="2" t="s">
        <v>56</v>
      </c>
      <c r="D170" s="2" t="s">
        <v>57</v>
      </c>
      <c r="E170" s="4" t="s">
        <v>550</v>
      </c>
      <c r="F170" s="3" t="s">
        <v>551</v>
      </c>
      <c r="G170" s="3" t="s">
        <v>552</v>
      </c>
    </row>
    <row r="171" spans="2:7">
      <c r="B171" s="18" t="str">
        <f t="shared" si="2"/>
        <v>北海道浦幌町</v>
      </c>
      <c r="C171" s="2" t="s">
        <v>56</v>
      </c>
      <c r="D171" s="2" t="s">
        <v>57</v>
      </c>
      <c r="E171" s="4" t="s">
        <v>553</v>
      </c>
      <c r="F171" s="3" t="s">
        <v>554</v>
      </c>
      <c r="G171" s="3" t="s">
        <v>555</v>
      </c>
    </row>
    <row r="172" spans="2:7">
      <c r="B172" s="18" t="str">
        <f t="shared" si="2"/>
        <v>北海道釧路町</v>
      </c>
      <c r="C172" s="2" t="s">
        <v>56</v>
      </c>
      <c r="D172" s="2" t="s">
        <v>57</v>
      </c>
      <c r="E172" s="4" t="s">
        <v>556</v>
      </c>
      <c r="F172" s="3" t="s">
        <v>557</v>
      </c>
      <c r="G172" s="3" t="s">
        <v>558</v>
      </c>
    </row>
    <row r="173" spans="2:7">
      <c r="B173" s="18" t="str">
        <f t="shared" si="2"/>
        <v>北海道厚岸町</v>
      </c>
      <c r="C173" s="2" t="s">
        <v>56</v>
      </c>
      <c r="D173" s="2" t="s">
        <v>57</v>
      </c>
      <c r="E173" s="4" t="s">
        <v>559</v>
      </c>
      <c r="F173" s="3" t="s">
        <v>560</v>
      </c>
      <c r="G173" s="3" t="s">
        <v>561</v>
      </c>
    </row>
    <row r="174" spans="2:7">
      <c r="B174" s="18" t="str">
        <f t="shared" si="2"/>
        <v>北海道浜中町</v>
      </c>
      <c r="C174" s="2" t="s">
        <v>56</v>
      </c>
      <c r="D174" s="2" t="s">
        <v>57</v>
      </c>
      <c r="E174" s="4" t="s">
        <v>562</v>
      </c>
      <c r="F174" s="3" t="s">
        <v>563</v>
      </c>
      <c r="G174" s="3" t="s">
        <v>564</v>
      </c>
    </row>
    <row r="175" spans="2:7">
      <c r="B175" s="18" t="str">
        <f t="shared" si="2"/>
        <v>北海道標茶町</v>
      </c>
      <c r="C175" s="2" t="s">
        <v>56</v>
      </c>
      <c r="D175" s="2" t="s">
        <v>57</v>
      </c>
      <c r="E175" s="4" t="s">
        <v>565</v>
      </c>
      <c r="F175" s="3" t="s">
        <v>566</v>
      </c>
      <c r="G175" s="3" t="s">
        <v>567</v>
      </c>
    </row>
    <row r="176" spans="2:7">
      <c r="B176" s="18" t="str">
        <f t="shared" si="2"/>
        <v>北海道弟子屈町</v>
      </c>
      <c r="C176" s="2" t="s">
        <v>56</v>
      </c>
      <c r="D176" s="2" t="s">
        <v>57</v>
      </c>
      <c r="E176" s="4" t="s">
        <v>568</v>
      </c>
      <c r="F176" s="3" t="s">
        <v>569</v>
      </c>
      <c r="G176" s="3" t="s">
        <v>570</v>
      </c>
    </row>
    <row r="177" spans="2:7">
      <c r="B177" s="18" t="str">
        <f t="shared" si="2"/>
        <v>北海道鶴居村</v>
      </c>
      <c r="C177" s="2" t="s">
        <v>56</v>
      </c>
      <c r="D177" s="2" t="s">
        <v>57</v>
      </c>
      <c r="E177" s="4" t="s">
        <v>571</v>
      </c>
      <c r="F177" s="3" t="s">
        <v>572</v>
      </c>
      <c r="G177" s="3" t="s">
        <v>573</v>
      </c>
    </row>
    <row r="178" spans="2:7">
      <c r="B178" s="18" t="str">
        <f t="shared" si="2"/>
        <v>北海道白糠町</v>
      </c>
      <c r="C178" s="2" t="s">
        <v>56</v>
      </c>
      <c r="D178" s="2" t="s">
        <v>57</v>
      </c>
      <c r="E178" s="4" t="s">
        <v>574</v>
      </c>
      <c r="F178" s="3" t="s">
        <v>575</v>
      </c>
      <c r="G178" s="3" t="s">
        <v>576</v>
      </c>
    </row>
    <row r="179" spans="2:7">
      <c r="B179" s="18" t="str">
        <f t="shared" si="2"/>
        <v>北海道別海町</v>
      </c>
      <c r="C179" s="2" t="s">
        <v>56</v>
      </c>
      <c r="D179" s="2" t="s">
        <v>57</v>
      </c>
      <c r="E179" s="4" t="s">
        <v>577</v>
      </c>
      <c r="F179" s="3" t="s">
        <v>578</v>
      </c>
      <c r="G179" s="3" t="s">
        <v>579</v>
      </c>
    </row>
    <row r="180" spans="2:7">
      <c r="B180" s="18" t="str">
        <f t="shared" si="2"/>
        <v>北海道中標津町</v>
      </c>
      <c r="C180" s="2" t="s">
        <v>56</v>
      </c>
      <c r="D180" s="2" t="s">
        <v>57</v>
      </c>
      <c r="E180" s="4" t="s">
        <v>580</v>
      </c>
      <c r="F180" s="3" t="s">
        <v>581</v>
      </c>
      <c r="G180" s="3" t="s">
        <v>582</v>
      </c>
    </row>
    <row r="181" spans="2:7">
      <c r="B181" s="18" t="str">
        <f t="shared" si="2"/>
        <v>北海道標津町</v>
      </c>
      <c r="C181" s="2" t="s">
        <v>56</v>
      </c>
      <c r="D181" s="2" t="s">
        <v>57</v>
      </c>
      <c r="E181" s="4" t="s">
        <v>583</v>
      </c>
      <c r="F181" s="3" t="s">
        <v>584</v>
      </c>
      <c r="G181" s="3" t="s">
        <v>585</v>
      </c>
    </row>
    <row r="182" spans="2:7">
      <c r="B182" s="18" t="str">
        <f t="shared" si="2"/>
        <v>北海道羅臼町</v>
      </c>
      <c r="C182" s="2" t="s">
        <v>56</v>
      </c>
      <c r="D182" s="2" t="s">
        <v>57</v>
      </c>
      <c r="E182" s="4" t="s">
        <v>586</v>
      </c>
      <c r="F182" s="3" t="s">
        <v>587</v>
      </c>
      <c r="G182" s="3" t="s">
        <v>587</v>
      </c>
    </row>
    <row r="183" spans="2:7">
      <c r="B183" s="18" t="str">
        <f t="shared" si="2"/>
        <v>青森県青森市</v>
      </c>
      <c r="C183" s="2" t="s">
        <v>588</v>
      </c>
      <c r="D183" s="2" t="s">
        <v>589</v>
      </c>
      <c r="E183" s="4" t="s">
        <v>590</v>
      </c>
      <c r="F183" s="3" t="s">
        <v>591</v>
      </c>
      <c r="G183" s="3" t="s">
        <v>592</v>
      </c>
    </row>
    <row r="184" spans="2:7">
      <c r="B184" s="18" t="str">
        <f t="shared" si="2"/>
        <v>青森県弘前市</v>
      </c>
      <c r="C184" s="2" t="s">
        <v>588</v>
      </c>
      <c r="D184" s="2" t="s">
        <v>589</v>
      </c>
      <c r="E184" s="4" t="s">
        <v>593</v>
      </c>
      <c r="F184" s="3" t="s">
        <v>594</v>
      </c>
      <c r="G184" s="3" t="s">
        <v>595</v>
      </c>
    </row>
    <row r="185" spans="2:7">
      <c r="B185" s="18" t="str">
        <f t="shared" si="2"/>
        <v>青森県八戸市</v>
      </c>
      <c r="C185" s="2" t="s">
        <v>588</v>
      </c>
      <c r="D185" s="2" t="s">
        <v>589</v>
      </c>
      <c r="E185" s="4" t="s">
        <v>596</v>
      </c>
      <c r="F185" s="3" t="s">
        <v>597</v>
      </c>
      <c r="G185" s="3" t="s">
        <v>598</v>
      </c>
    </row>
    <row r="186" spans="2:7">
      <c r="B186" s="18" t="str">
        <f t="shared" si="2"/>
        <v>青森県黒石市</v>
      </c>
      <c r="C186" s="2" t="s">
        <v>588</v>
      </c>
      <c r="D186" s="2" t="s">
        <v>589</v>
      </c>
      <c r="E186" s="4" t="s">
        <v>599</v>
      </c>
      <c r="F186" s="3" t="s">
        <v>600</v>
      </c>
      <c r="G186" s="3" t="s">
        <v>601</v>
      </c>
    </row>
    <row r="187" spans="2:7">
      <c r="B187" s="18" t="str">
        <f t="shared" si="2"/>
        <v>青森県五所川原市</v>
      </c>
      <c r="C187" s="2" t="s">
        <v>588</v>
      </c>
      <c r="D187" s="2" t="s">
        <v>589</v>
      </c>
      <c r="E187" s="4" t="s">
        <v>602</v>
      </c>
      <c r="F187" s="3" t="s">
        <v>603</v>
      </c>
      <c r="G187" s="3" t="s">
        <v>604</v>
      </c>
    </row>
    <row r="188" spans="2:7">
      <c r="B188" s="18" t="str">
        <f t="shared" si="2"/>
        <v>青森県十和田市</v>
      </c>
      <c r="C188" s="2" t="s">
        <v>588</v>
      </c>
      <c r="D188" s="2" t="s">
        <v>589</v>
      </c>
      <c r="E188" s="4" t="s">
        <v>605</v>
      </c>
      <c r="F188" s="3" t="s">
        <v>606</v>
      </c>
      <c r="G188" s="3" t="s">
        <v>607</v>
      </c>
    </row>
    <row r="189" spans="2:7">
      <c r="B189" s="18" t="str">
        <f t="shared" si="2"/>
        <v>青森県三沢市</v>
      </c>
      <c r="C189" s="2" t="s">
        <v>588</v>
      </c>
      <c r="D189" s="2" t="s">
        <v>589</v>
      </c>
      <c r="E189" s="4" t="s">
        <v>608</v>
      </c>
      <c r="F189" s="3" t="s">
        <v>609</v>
      </c>
      <c r="G189" s="3" t="s">
        <v>610</v>
      </c>
    </row>
    <row r="190" spans="2:7">
      <c r="B190" s="18" t="str">
        <f t="shared" si="2"/>
        <v>青森県むつ市</v>
      </c>
      <c r="C190" s="2" t="s">
        <v>588</v>
      </c>
      <c r="D190" s="2" t="s">
        <v>589</v>
      </c>
      <c r="E190" s="4" t="s">
        <v>611</v>
      </c>
      <c r="F190" s="3" t="s">
        <v>612</v>
      </c>
      <c r="G190" s="3" t="s">
        <v>613</v>
      </c>
    </row>
    <row r="191" spans="2:7">
      <c r="B191" s="18" t="str">
        <f t="shared" si="2"/>
        <v>青森県つがる市</v>
      </c>
      <c r="C191" s="2" t="s">
        <v>588</v>
      </c>
      <c r="D191" s="2" t="s">
        <v>589</v>
      </c>
      <c r="E191" s="4" t="s">
        <v>614</v>
      </c>
      <c r="F191" s="3" t="s">
        <v>615</v>
      </c>
      <c r="G191" s="3" t="s">
        <v>616</v>
      </c>
    </row>
    <row r="192" spans="2:7">
      <c r="B192" s="18" t="str">
        <f t="shared" si="2"/>
        <v>青森県平川市</v>
      </c>
      <c r="C192" s="2" t="s">
        <v>588</v>
      </c>
      <c r="D192" s="2" t="s">
        <v>589</v>
      </c>
      <c r="E192" s="4" t="s">
        <v>617</v>
      </c>
      <c r="F192" s="3" t="s">
        <v>618</v>
      </c>
      <c r="G192" s="3" t="s">
        <v>619</v>
      </c>
    </row>
    <row r="193" spans="2:7">
      <c r="B193" s="18" t="str">
        <f t="shared" si="2"/>
        <v>青森県平内町</v>
      </c>
      <c r="C193" s="2" t="s">
        <v>588</v>
      </c>
      <c r="D193" s="2" t="s">
        <v>589</v>
      </c>
      <c r="E193" s="4" t="s">
        <v>620</v>
      </c>
      <c r="F193" s="3" t="s">
        <v>621</v>
      </c>
      <c r="G193" s="3" t="s">
        <v>622</v>
      </c>
    </row>
    <row r="194" spans="2:7">
      <c r="B194" s="18" t="str">
        <f t="shared" si="2"/>
        <v>青森県今別町</v>
      </c>
      <c r="C194" s="2" t="s">
        <v>588</v>
      </c>
      <c r="D194" s="2" t="s">
        <v>589</v>
      </c>
      <c r="E194" s="4" t="s">
        <v>623</v>
      </c>
      <c r="F194" s="3" t="s">
        <v>624</v>
      </c>
      <c r="G194" s="3" t="s">
        <v>625</v>
      </c>
    </row>
    <row r="195" spans="2:7">
      <c r="B195" s="18" t="str">
        <f t="shared" ref="B195:B258" si="3">D195&amp;F195</f>
        <v>青森県蓬田村</v>
      </c>
      <c r="C195" s="2" t="s">
        <v>588</v>
      </c>
      <c r="D195" s="2" t="s">
        <v>589</v>
      </c>
      <c r="E195" s="4" t="s">
        <v>626</v>
      </c>
      <c r="F195" s="3" t="s">
        <v>627</v>
      </c>
      <c r="G195" s="3" t="s">
        <v>628</v>
      </c>
    </row>
    <row r="196" spans="2:7">
      <c r="B196" s="18" t="str">
        <f t="shared" si="3"/>
        <v>青森県外ヶ浜町</v>
      </c>
      <c r="C196" s="2" t="s">
        <v>588</v>
      </c>
      <c r="D196" s="2" t="s">
        <v>589</v>
      </c>
      <c r="E196" s="4" t="s">
        <v>629</v>
      </c>
      <c r="F196" s="3" t="s">
        <v>630</v>
      </c>
      <c r="G196" s="3" t="s">
        <v>631</v>
      </c>
    </row>
    <row r="197" spans="2:7">
      <c r="B197" s="18" t="str">
        <f t="shared" si="3"/>
        <v>青森県鰺ヶ沢町</v>
      </c>
      <c r="C197" s="2" t="s">
        <v>588</v>
      </c>
      <c r="D197" s="2" t="s">
        <v>589</v>
      </c>
      <c r="E197" s="4" t="s">
        <v>632</v>
      </c>
      <c r="F197" s="3" t="s">
        <v>633</v>
      </c>
      <c r="G197" s="3" t="s">
        <v>634</v>
      </c>
    </row>
    <row r="198" spans="2:7">
      <c r="B198" s="18" t="str">
        <f t="shared" si="3"/>
        <v>青森県深浦町</v>
      </c>
      <c r="C198" s="2" t="s">
        <v>588</v>
      </c>
      <c r="D198" s="2" t="s">
        <v>589</v>
      </c>
      <c r="E198" s="4" t="s">
        <v>635</v>
      </c>
      <c r="F198" s="3" t="s">
        <v>636</v>
      </c>
      <c r="G198" s="3" t="s">
        <v>637</v>
      </c>
    </row>
    <row r="199" spans="2:7">
      <c r="B199" s="18" t="str">
        <f t="shared" si="3"/>
        <v>青森県西目屋村</v>
      </c>
      <c r="C199" s="2" t="s">
        <v>588</v>
      </c>
      <c r="D199" s="2" t="s">
        <v>589</v>
      </c>
      <c r="E199" s="4" t="s">
        <v>638</v>
      </c>
      <c r="F199" s="3" t="s">
        <v>639</v>
      </c>
      <c r="G199" s="3" t="s">
        <v>640</v>
      </c>
    </row>
    <row r="200" spans="2:7">
      <c r="B200" s="18" t="str">
        <f t="shared" si="3"/>
        <v>青森県藤崎町</v>
      </c>
      <c r="C200" s="2" t="s">
        <v>588</v>
      </c>
      <c r="D200" s="2" t="s">
        <v>589</v>
      </c>
      <c r="E200" s="4" t="s">
        <v>641</v>
      </c>
      <c r="F200" s="3" t="s">
        <v>642</v>
      </c>
      <c r="G200" s="3" t="s">
        <v>643</v>
      </c>
    </row>
    <row r="201" spans="2:7">
      <c r="B201" s="18" t="str">
        <f t="shared" si="3"/>
        <v>青森県大鰐町</v>
      </c>
      <c r="C201" s="2" t="s">
        <v>588</v>
      </c>
      <c r="D201" s="2" t="s">
        <v>589</v>
      </c>
      <c r="E201" s="4" t="s">
        <v>644</v>
      </c>
      <c r="F201" s="3" t="s">
        <v>645</v>
      </c>
      <c r="G201" s="3" t="s">
        <v>646</v>
      </c>
    </row>
    <row r="202" spans="2:7">
      <c r="B202" s="18" t="str">
        <f t="shared" si="3"/>
        <v>青森県田舎館村</v>
      </c>
      <c r="C202" s="2" t="s">
        <v>588</v>
      </c>
      <c r="D202" s="2" t="s">
        <v>589</v>
      </c>
      <c r="E202" s="4" t="s">
        <v>647</v>
      </c>
      <c r="F202" s="3" t="s">
        <v>648</v>
      </c>
      <c r="G202" s="3" t="s">
        <v>649</v>
      </c>
    </row>
    <row r="203" spans="2:7">
      <c r="B203" s="18" t="str">
        <f t="shared" si="3"/>
        <v>青森県板柳町</v>
      </c>
      <c r="C203" s="2" t="s">
        <v>588</v>
      </c>
      <c r="D203" s="2" t="s">
        <v>589</v>
      </c>
      <c r="E203" s="4" t="s">
        <v>650</v>
      </c>
      <c r="F203" s="3" t="s">
        <v>651</v>
      </c>
      <c r="G203" s="3" t="s">
        <v>652</v>
      </c>
    </row>
    <row r="204" spans="2:7">
      <c r="B204" s="18" t="str">
        <f t="shared" si="3"/>
        <v>青森県鶴田町</v>
      </c>
      <c r="C204" s="2" t="s">
        <v>588</v>
      </c>
      <c r="D204" s="2" t="s">
        <v>589</v>
      </c>
      <c r="E204" s="4" t="s">
        <v>653</v>
      </c>
      <c r="F204" s="3" t="s">
        <v>654</v>
      </c>
      <c r="G204" s="3" t="s">
        <v>655</v>
      </c>
    </row>
    <row r="205" spans="2:7">
      <c r="B205" s="18" t="str">
        <f t="shared" si="3"/>
        <v>青森県中泊町</v>
      </c>
      <c r="C205" s="2" t="s">
        <v>588</v>
      </c>
      <c r="D205" s="2" t="s">
        <v>589</v>
      </c>
      <c r="E205" s="4" t="s">
        <v>656</v>
      </c>
      <c r="F205" s="3" t="s">
        <v>657</v>
      </c>
      <c r="G205" s="3" t="s">
        <v>658</v>
      </c>
    </row>
    <row r="206" spans="2:7">
      <c r="B206" s="18" t="str">
        <f t="shared" si="3"/>
        <v>青森県野辺地町</v>
      </c>
      <c r="C206" s="2" t="s">
        <v>588</v>
      </c>
      <c r="D206" s="2" t="s">
        <v>589</v>
      </c>
      <c r="E206" s="4" t="s">
        <v>659</v>
      </c>
      <c r="F206" s="3" t="s">
        <v>660</v>
      </c>
      <c r="G206" s="3" t="s">
        <v>661</v>
      </c>
    </row>
    <row r="207" spans="2:7">
      <c r="B207" s="18" t="str">
        <f t="shared" si="3"/>
        <v>青森県七戸町</v>
      </c>
      <c r="C207" s="2" t="s">
        <v>588</v>
      </c>
      <c r="D207" s="2" t="s">
        <v>589</v>
      </c>
      <c r="E207" s="4" t="s">
        <v>662</v>
      </c>
      <c r="F207" s="3" t="s">
        <v>663</v>
      </c>
      <c r="G207" s="3" t="s">
        <v>664</v>
      </c>
    </row>
    <row r="208" spans="2:7">
      <c r="B208" s="18" t="str">
        <f t="shared" si="3"/>
        <v>青森県六戸町</v>
      </c>
      <c r="C208" s="2" t="s">
        <v>588</v>
      </c>
      <c r="D208" s="2" t="s">
        <v>589</v>
      </c>
      <c r="E208" s="4" t="s">
        <v>665</v>
      </c>
      <c r="F208" s="3" t="s">
        <v>666</v>
      </c>
      <c r="G208" s="3" t="s">
        <v>667</v>
      </c>
    </row>
    <row r="209" spans="2:7">
      <c r="B209" s="18" t="str">
        <f t="shared" si="3"/>
        <v>青森県横浜町</v>
      </c>
      <c r="C209" s="2" t="s">
        <v>588</v>
      </c>
      <c r="D209" s="2" t="s">
        <v>589</v>
      </c>
      <c r="E209" s="4" t="s">
        <v>668</v>
      </c>
      <c r="F209" s="3" t="s">
        <v>669</v>
      </c>
      <c r="G209" s="3" t="s">
        <v>670</v>
      </c>
    </row>
    <row r="210" spans="2:7">
      <c r="B210" s="18" t="str">
        <f t="shared" si="3"/>
        <v>青森県東北町</v>
      </c>
      <c r="C210" s="2" t="s">
        <v>588</v>
      </c>
      <c r="D210" s="2" t="s">
        <v>589</v>
      </c>
      <c r="E210" s="4" t="s">
        <v>671</v>
      </c>
      <c r="F210" s="3" t="s">
        <v>672</v>
      </c>
      <c r="G210" s="3" t="s">
        <v>673</v>
      </c>
    </row>
    <row r="211" spans="2:7">
      <c r="B211" s="18" t="str">
        <f t="shared" si="3"/>
        <v>青森県六ケ所村</v>
      </c>
      <c r="C211" s="2" t="s">
        <v>588</v>
      </c>
      <c r="D211" s="2" t="s">
        <v>589</v>
      </c>
      <c r="E211" s="4" t="s">
        <v>674</v>
      </c>
      <c r="F211" s="3" t="s">
        <v>675</v>
      </c>
      <c r="G211" s="3" t="s">
        <v>676</v>
      </c>
    </row>
    <row r="212" spans="2:7">
      <c r="B212" s="18" t="str">
        <f t="shared" si="3"/>
        <v>青森県おいらせ町</v>
      </c>
      <c r="C212" s="2" t="s">
        <v>588</v>
      </c>
      <c r="D212" s="2" t="s">
        <v>589</v>
      </c>
      <c r="E212" s="4" t="s">
        <v>677</v>
      </c>
      <c r="F212" s="3" t="s">
        <v>678</v>
      </c>
      <c r="G212" s="3" t="s">
        <v>679</v>
      </c>
    </row>
    <row r="213" spans="2:7">
      <c r="B213" s="18" t="str">
        <f t="shared" si="3"/>
        <v>青森県大間町</v>
      </c>
      <c r="C213" s="2" t="s">
        <v>588</v>
      </c>
      <c r="D213" s="2" t="s">
        <v>589</v>
      </c>
      <c r="E213" s="4" t="s">
        <v>680</v>
      </c>
      <c r="F213" s="3" t="s">
        <v>681</v>
      </c>
      <c r="G213" s="3" t="s">
        <v>682</v>
      </c>
    </row>
    <row r="214" spans="2:7">
      <c r="B214" s="18" t="str">
        <f t="shared" si="3"/>
        <v>青森県東通村</v>
      </c>
      <c r="C214" s="2" t="s">
        <v>588</v>
      </c>
      <c r="D214" s="2" t="s">
        <v>589</v>
      </c>
      <c r="E214" s="4" t="s">
        <v>683</v>
      </c>
      <c r="F214" s="3" t="s">
        <v>684</v>
      </c>
      <c r="G214" s="3" t="s">
        <v>685</v>
      </c>
    </row>
    <row r="215" spans="2:7">
      <c r="B215" s="18" t="str">
        <f t="shared" si="3"/>
        <v>青森県風間浦村</v>
      </c>
      <c r="C215" s="2" t="s">
        <v>588</v>
      </c>
      <c r="D215" s="2" t="s">
        <v>589</v>
      </c>
      <c r="E215" s="4" t="s">
        <v>686</v>
      </c>
      <c r="F215" s="3" t="s">
        <v>687</v>
      </c>
      <c r="G215" s="3" t="s">
        <v>688</v>
      </c>
    </row>
    <row r="216" spans="2:7">
      <c r="B216" s="18" t="str">
        <f t="shared" si="3"/>
        <v>青森県佐井村</v>
      </c>
      <c r="C216" s="2" t="s">
        <v>588</v>
      </c>
      <c r="D216" s="2" t="s">
        <v>589</v>
      </c>
      <c r="E216" s="4" t="s">
        <v>689</v>
      </c>
      <c r="F216" s="3" t="s">
        <v>690</v>
      </c>
      <c r="G216" s="3" t="s">
        <v>691</v>
      </c>
    </row>
    <row r="217" spans="2:7">
      <c r="B217" s="18" t="str">
        <f t="shared" si="3"/>
        <v>青森県三戸町</v>
      </c>
      <c r="C217" s="2" t="s">
        <v>588</v>
      </c>
      <c r="D217" s="2" t="s">
        <v>589</v>
      </c>
      <c r="E217" s="4" t="s">
        <v>692</v>
      </c>
      <c r="F217" s="3" t="s">
        <v>693</v>
      </c>
      <c r="G217" s="3" t="s">
        <v>694</v>
      </c>
    </row>
    <row r="218" spans="2:7">
      <c r="B218" s="18" t="str">
        <f t="shared" si="3"/>
        <v>青森県五戸町</v>
      </c>
      <c r="C218" s="2" t="s">
        <v>588</v>
      </c>
      <c r="D218" s="2" t="s">
        <v>589</v>
      </c>
      <c r="E218" s="4" t="s">
        <v>695</v>
      </c>
      <c r="F218" s="3" t="s">
        <v>696</v>
      </c>
      <c r="G218" s="3" t="s">
        <v>697</v>
      </c>
    </row>
    <row r="219" spans="2:7">
      <c r="B219" s="18" t="str">
        <f t="shared" si="3"/>
        <v>青森県田子町</v>
      </c>
      <c r="C219" s="2" t="s">
        <v>588</v>
      </c>
      <c r="D219" s="2" t="s">
        <v>589</v>
      </c>
      <c r="E219" s="4" t="s">
        <v>698</v>
      </c>
      <c r="F219" s="3" t="s">
        <v>699</v>
      </c>
      <c r="G219" s="3" t="s">
        <v>700</v>
      </c>
    </row>
    <row r="220" spans="2:7">
      <c r="B220" s="18" t="str">
        <f t="shared" si="3"/>
        <v>青森県南部町</v>
      </c>
      <c r="C220" s="2" t="s">
        <v>588</v>
      </c>
      <c r="D220" s="2" t="s">
        <v>589</v>
      </c>
      <c r="E220" s="4" t="s">
        <v>701</v>
      </c>
      <c r="F220" s="3" t="s">
        <v>702</v>
      </c>
      <c r="G220" s="3" t="s">
        <v>703</v>
      </c>
    </row>
    <row r="221" spans="2:7">
      <c r="B221" s="18" t="str">
        <f t="shared" si="3"/>
        <v>青森県階上町</v>
      </c>
      <c r="C221" s="2" t="s">
        <v>588</v>
      </c>
      <c r="D221" s="2" t="s">
        <v>589</v>
      </c>
      <c r="E221" s="4" t="s">
        <v>704</v>
      </c>
      <c r="F221" s="3" t="s">
        <v>705</v>
      </c>
      <c r="G221" s="3" t="s">
        <v>706</v>
      </c>
    </row>
    <row r="222" spans="2:7">
      <c r="B222" s="18" t="str">
        <f t="shared" si="3"/>
        <v>青森県新郷村</v>
      </c>
      <c r="C222" s="2" t="s">
        <v>588</v>
      </c>
      <c r="D222" s="2" t="s">
        <v>589</v>
      </c>
      <c r="E222" s="4" t="s">
        <v>707</v>
      </c>
      <c r="F222" s="3" t="s">
        <v>708</v>
      </c>
      <c r="G222" s="3" t="s">
        <v>709</v>
      </c>
    </row>
    <row r="223" spans="2:7">
      <c r="B223" s="18" t="str">
        <f t="shared" si="3"/>
        <v>岩手県盛岡市</v>
      </c>
      <c r="C223" s="2" t="s">
        <v>710</v>
      </c>
      <c r="D223" s="2" t="s">
        <v>711</v>
      </c>
      <c r="E223" s="4" t="s">
        <v>712</v>
      </c>
      <c r="F223" s="3" t="s">
        <v>713</v>
      </c>
      <c r="G223" s="3" t="s">
        <v>714</v>
      </c>
    </row>
    <row r="224" spans="2:7">
      <c r="B224" s="18" t="str">
        <f t="shared" si="3"/>
        <v>岩手県宮古市</v>
      </c>
      <c r="C224" s="2" t="s">
        <v>710</v>
      </c>
      <c r="D224" s="2" t="s">
        <v>711</v>
      </c>
      <c r="E224" s="4" t="s">
        <v>715</v>
      </c>
      <c r="F224" s="3" t="s">
        <v>716</v>
      </c>
      <c r="G224" s="3" t="s">
        <v>717</v>
      </c>
    </row>
    <row r="225" spans="2:7">
      <c r="B225" s="18" t="str">
        <f t="shared" si="3"/>
        <v>岩手県大船渡市</v>
      </c>
      <c r="C225" s="2" t="s">
        <v>710</v>
      </c>
      <c r="D225" s="2" t="s">
        <v>711</v>
      </c>
      <c r="E225" s="4" t="s">
        <v>718</v>
      </c>
      <c r="F225" s="3" t="s">
        <v>719</v>
      </c>
      <c r="G225" s="3" t="s">
        <v>720</v>
      </c>
    </row>
    <row r="226" spans="2:7">
      <c r="B226" s="18" t="str">
        <f t="shared" si="3"/>
        <v>岩手県花巻市</v>
      </c>
      <c r="C226" s="2" t="s">
        <v>710</v>
      </c>
      <c r="D226" s="2" t="s">
        <v>711</v>
      </c>
      <c r="E226" s="4" t="s">
        <v>721</v>
      </c>
      <c r="F226" s="3" t="s">
        <v>722</v>
      </c>
      <c r="G226" s="3" t="s">
        <v>723</v>
      </c>
    </row>
    <row r="227" spans="2:7">
      <c r="B227" s="18" t="str">
        <f t="shared" si="3"/>
        <v>岩手県北上市</v>
      </c>
      <c r="C227" s="2" t="s">
        <v>710</v>
      </c>
      <c r="D227" s="2" t="s">
        <v>711</v>
      </c>
      <c r="E227" s="4" t="s">
        <v>724</v>
      </c>
      <c r="F227" s="3" t="s">
        <v>725</v>
      </c>
      <c r="G227" s="3" t="s">
        <v>726</v>
      </c>
    </row>
    <row r="228" spans="2:7">
      <c r="B228" s="18" t="str">
        <f t="shared" si="3"/>
        <v>岩手県久慈市</v>
      </c>
      <c r="C228" s="2" t="s">
        <v>710</v>
      </c>
      <c r="D228" s="2" t="s">
        <v>711</v>
      </c>
      <c r="E228" s="4" t="s">
        <v>727</v>
      </c>
      <c r="F228" s="3" t="s">
        <v>728</v>
      </c>
      <c r="G228" s="3" t="s">
        <v>729</v>
      </c>
    </row>
    <row r="229" spans="2:7">
      <c r="B229" s="18" t="str">
        <f t="shared" si="3"/>
        <v>岩手県遠野市</v>
      </c>
      <c r="C229" s="2" t="s">
        <v>710</v>
      </c>
      <c r="D229" s="2" t="s">
        <v>711</v>
      </c>
      <c r="E229" s="4" t="s">
        <v>730</v>
      </c>
      <c r="F229" s="3" t="s">
        <v>731</v>
      </c>
      <c r="G229" s="3" t="s">
        <v>732</v>
      </c>
    </row>
    <row r="230" spans="2:7">
      <c r="B230" s="18" t="str">
        <f t="shared" si="3"/>
        <v>岩手県一関市</v>
      </c>
      <c r="C230" s="2" t="s">
        <v>710</v>
      </c>
      <c r="D230" s="2" t="s">
        <v>711</v>
      </c>
      <c r="E230" s="4" t="s">
        <v>733</v>
      </c>
      <c r="F230" s="3" t="s">
        <v>734</v>
      </c>
      <c r="G230" s="3" t="s">
        <v>735</v>
      </c>
    </row>
    <row r="231" spans="2:7">
      <c r="B231" s="18" t="str">
        <f t="shared" si="3"/>
        <v>岩手県陸前高田市</v>
      </c>
      <c r="C231" s="2" t="s">
        <v>710</v>
      </c>
      <c r="D231" s="2" t="s">
        <v>711</v>
      </c>
      <c r="E231" s="4" t="s">
        <v>736</v>
      </c>
      <c r="F231" s="3" t="s">
        <v>737</v>
      </c>
      <c r="G231" s="3" t="s">
        <v>738</v>
      </c>
    </row>
    <row r="232" spans="2:7">
      <c r="B232" s="18" t="str">
        <f t="shared" si="3"/>
        <v>岩手県釜石市</v>
      </c>
      <c r="C232" s="2" t="s">
        <v>710</v>
      </c>
      <c r="D232" s="2" t="s">
        <v>711</v>
      </c>
      <c r="E232" s="4" t="s">
        <v>739</v>
      </c>
      <c r="F232" s="3" t="s">
        <v>740</v>
      </c>
      <c r="G232" s="3" t="s">
        <v>741</v>
      </c>
    </row>
    <row r="233" spans="2:7">
      <c r="B233" s="18" t="str">
        <f t="shared" si="3"/>
        <v>岩手県二戸市</v>
      </c>
      <c r="C233" s="2" t="s">
        <v>710</v>
      </c>
      <c r="D233" s="2" t="s">
        <v>711</v>
      </c>
      <c r="E233" s="4" t="s">
        <v>742</v>
      </c>
      <c r="F233" s="3" t="s">
        <v>743</v>
      </c>
      <c r="G233" s="3" t="s">
        <v>744</v>
      </c>
    </row>
    <row r="234" spans="2:7">
      <c r="B234" s="18" t="str">
        <f t="shared" si="3"/>
        <v>岩手県八幡平市</v>
      </c>
      <c r="C234" s="2" t="s">
        <v>710</v>
      </c>
      <c r="D234" s="2" t="s">
        <v>711</v>
      </c>
      <c r="E234" s="4" t="s">
        <v>745</v>
      </c>
      <c r="F234" s="3" t="s">
        <v>746</v>
      </c>
      <c r="G234" s="3" t="s">
        <v>747</v>
      </c>
    </row>
    <row r="235" spans="2:7">
      <c r="B235" s="18" t="str">
        <f t="shared" si="3"/>
        <v>岩手県奥州市</v>
      </c>
      <c r="C235" s="2" t="s">
        <v>710</v>
      </c>
      <c r="D235" s="2" t="s">
        <v>711</v>
      </c>
      <c r="E235" s="4" t="s">
        <v>748</v>
      </c>
      <c r="F235" s="3" t="s">
        <v>749</v>
      </c>
      <c r="G235" s="3" t="s">
        <v>750</v>
      </c>
    </row>
    <row r="236" spans="2:7">
      <c r="B236" s="18" t="str">
        <f t="shared" si="3"/>
        <v>岩手県滝沢市</v>
      </c>
      <c r="C236" s="2" t="s">
        <v>710</v>
      </c>
      <c r="D236" s="2" t="s">
        <v>711</v>
      </c>
      <c r="E236" s="4" t="s">
        <v>751</v>
      </c>
      <c r="F236" s="3" t="s">
        <v>752</v>
      </c>
      <c r="G236" s="3" t="s">
        <v>753</v>
      </c>
    </row>
    <row r="237" spans="2:7">
      <c r="B237" s="18" t="str">
        <f t="shared" si="3"/>
        <v>岩手県雫石町</v>
      </c>
      <c r="C237" s="2" t="s">
        <v>710</v>
      </c>
      <c r="D237" s="2" t="s">
        <v>711</v>
      </c>
      <c r="E237" s="4" t="s">
        <v>754</v>
      </c>
      <c r="F237" s="3" t="s">
        <v>755</v>
      </c>
      <c r="G237" s="3" t="s">
        <v>756</v>
      </c>
    </row>
    <row r="238" spans="2:7">
      <c r="B238" s="18" t="str">
        <f t="shared" si="3"/>
        <v>岩手県葛巻町</v>
      </c>
      <c r="C238" s="2" t="s">
        <v>710</v>
      </c>
      <c r="D238" s="2" t="s">
        <v>711</v>
      </c>
      <c r="E238" s="4" t="s">
        <v>757</v>
      </c>
      <c r="F238" s="3" t="s">
        <v>758</v>
      </c>
      <c r="G238" s="3" t="s">
        <v>759</v>
      </c>
    </row>
    <row r="239" spans="2:7">
      <c r="B239" s="18" t="str">
        <f t="shared" si="3"/>
        <v>岩手県岩手町</v>
      </c>
      <c r="C239" s="2" t="s">
        <v>710</v>
      </c>
      <c r="D239" s="2" t="s">
        <v>711</v>
      </c>
      <c r="E239" s="4" t="s">
        <v>760</v>
      </c>
      <c r="F239" s="3" t="s">
        <v>761</v>
      </c>
      <c r="G239" s="3" t="s">
        <v>762</v>
      </c>
    </row>
    <row r="240" spans="2:7">
      <c r="B240" s="18" t="str">
        <f t="shared" si="3"/>
        <v>岩手県紫波町</v>
      </c>
      <c r="C240" s="2" t="s">
        <v>710</v>
      </c>
      <c r="D240" s="2" t="s">
        <v>711</v>
      </c>
      <c r="E240" s="4" t="s">
        <v>763</v>
      </c>
      <c r="F240" s="3" t="s">
        <v>764</v>
      </c>
      <c r="G240" s="3" t="s">
        <v>765</v>
      </c>
    </row>
    <row r="241" spans="2:7">
      <c r="B241" s="18" t="str">
        <f t="shared" si="3"/>
        <v>岩手県矢巾町</v>
      </c>
      <c r="C241" s="2" t="s">
        <v>710</v>
      </c>
      <c r="D241" s="2" t="s">
        <v>711</v>
      </c>
      <c r="E241" s="4" t="s">
        <v>766</v>
      </c>
      <c r="F241" s="3" t="s">
        <v>767</v>
      </c>
      <c r="G241" s="3" t="s">
        <v>768</v>
      </c>
    </row>
    <row r="242" spans="2:7">
      <c r="B242" s="18" t="str">
        <f t="shared" si="3"/>
        <v>岩手県西和賀町</v>
      </c>
      <c r="C242" s="2" t="s">
        <v>710</v>
      </c>
      <c r="D242" s="2" t="s">
        <v>711</v>
      </c>
      <c r="E242" s="4" t="s">
        <v>769</v>
      </c>
      <c r="F242" s="3" t="s">
        <v>770</v>
      </c>
      <c r="G242" s="3" t="s">
        <v>771</v>
      </c>
    </row>
    <row r="243" spans="2:7">
      <c r="B243" s="18" t="str">
        <f t="shared" si="3"/>
        <v>岩手県金ケ崎町</v>
      </c>
      <c r="C243" s="2" t="s">
        <v>710</v>
      </c>
      <c r="D243" s="2" t="s">
        <v>711</v>
      </c>
      <c r="E243" s="4" t="s">
        <v>772</v>
      </c>
      <c r="F243" s="3" t="s">
        <v>773</v>
      </c>
      <c r="G243" s="3" t="s">
        <v>774</v>
      </c>
    </row>
    <row r="244" spans="2:7">
      <c r="B244" s="18" t="str">
        <f t="shared" si="3"/>
        <v>岩手県平泉町</v>
      </c>
      <c r="C244" s="2" t="s">
        <v>710</v>
      </c>
      <c r="D244" s="2" t="s">
        <v>711</v>
      </c>
      <c r="E244" s="4" t="s">
        <v>775</v>
      </c>
      <c r="F244" s="3" t="s">
        <v>776</v>
      </c>
      <c r="G244" s="3" t="s">
        <v>777</v>
      </c>
    </row>
    <row r="245" spans="2:7">
      <c r="B245" s="18" t="str">
        <f t="shared" si="3"/>
        <v>岩手県住田町</v>
      </c>
      <c r="C245" s="2" t="s">
        <v>710</v>
      </c>
      <c r="D245" s="2" t="s">
        <v>711</v>
      </c>
      <c r="E245" s="4" t="s">
        <v>778</v>
      </c>
      <c r="F245" s="3" t="s">
        <v>779</v>
      </c>
      <c r="G245" s="3" t="s">
        <v>780</v>
      </c>
    </row>
    <row r="246" spans="2:7">
      <c r="B246" s="18" t="str">
        <f t="shared" si="3"/>
        <v>岩手県大槌町</v>
      </c>
      <c r="C246" s="2" t="s">
        <v>710</v>
      </c>
      <c r="D246" s="2" t="s">
        <v>711</v>
      </c>
      <c r="E246" s="4" t="s">
        <v>781</v>
      </c>
      <c r="F246" s="3" t="s">
        <v>782</v>
      </c>
      <c r="G246" s="3" t="s">
        <v>783</v>
      </c>
    </row>
    <row r="247" spans="2:7">
      <c r="B247" s="18" t="str">
        <f t="shared" si="3"/>
        <v>岩手県山田町</v>
      </c>
      <c r="C247" s="2" t="s">
        <v>710</v>
      </c>
      <c r="D247" s="2" t="s">
        <v>711</v>
      </c>
      <c r="E247" s="4" t="s">
        <v>784</v>
      </c>
      <c r="F247" s="3" t="s">
        <v>785</v>
      </c>
      <c r="G247" s="3" t="s">
        <v>786</v>
      </c>
    </row>
    <row r="248" spans="2:7">
      <c r="B248" s="18" t="str">
        <f t="shared" si="3"/>
        <v>岩手県岩泉町</v>
      </c>
      <c r="C248" s="2" t="s">
        <v>710</v>
      </c>
      <c r="D248" s="2" t="s">
        <v>711</v>
      </c>
      <c r="E248" s="4" t="s">
        <v>787</v>
      </c>
      <c r="F248" s="3" t="s">
        <v>788</v>
      </c>
      <c r="G248" s="3" t="s">
        <v>789</v>
      </c>
    </row>
    <row r="249" spans="2:7">
      <c r="B249" s="18" t="str">
        <f t="shared" si="3"/>
        <v>岩手県田野畑村</v>
      </c>
      <c r="C249" s="2" t="s">
        <v>710</v>
      </c>
      <c r="D249" s="2" t="s">
        <v>711</v>
      </c>
      <c r="E249" s="4" t="s">
        <v>790</v>
      </c>
      <c r="F249" s="3" t="s">
        <v>791</v>
      </c>
      <c r="G249" s="3" t="s">
        <v>792</v>
      </c>
    </row>
    <row r="250" spans="2:7">
      <c r="B250" s="18" t="str">
        <f t="shared" si="3"/>
        <v>岩手県普代村</v>
      </c>
      <c r="C250" s="2" t="s">
        <v>710</v>
      </c>
      <c r="D250" s="2" t="s">
        <v>711</v>
      </c>
      <c r="E250" s="4" t="s">
        <v>793</v>
      </c>
      <c r="F250" s="3" t="s">
        <v>794</v>
      </c>
      <c r="G250" s="3" t="s">
        <v>795</v>
      </c>
    </row>
    <row r="251" spans="2:7">
      <c r="B251" s="18" t="str">
        <f t="shared" si="3"/>
        <v>岩手県軽米町</v>
      </c>
      <c r="C251" s="2" t="s">
        <v>710</v>
      </c>
      <c r="D251" s="2" t="s">
        <v>711</v>
      </c>
      <c r="E251" s="4" t="s">
        <v>796</v>
      </c>
      <c r="F251" s="3" t="s">
        <v>797</v>
      </c>
      <c r="G251" s="3" t="s">
        <v>798</v>
      </c>
    </row>
    <row r="252" spans="2:7">
      <c r="B252" s="18" t="str">
        <f t="shared" si="3"/>
        <v>岩手県野田村</v>
      </c>
      <c r="C252" s="2" t="s">
        <v>710</v>
      </c>
      <c r="D252" s="2" t="s">
        <v>711</v>
      </c>
      <c r="E252" s="4" t="s">
        <v>799</v>
      </c>
      <c r="F252" s="3" t="s">
        <v>800</v>
      </c>
      <c r="G252" s="3" t="s">
        <v>801</v>
      </c>
    </row>
    <row r="253" spans="2:7">
      <c r="B253" s="18" t="str">
        <f t="shared" si="3"/>
        <v>岩手県九戸村</v>
      </c>
      <c r="C253" s="2" t="s">
        <v>710</v>
      </c>
      <c r="D253" s="2" t="s">
        <v>711</v>
      </c>
      <c r="E253" s="4" t="s">
        <v>802</v>
      </c>
      <c r="F253" s="3" t="s">
        <v>803</v>
      </c>
      <c r="G253" s="3" t="s">
        <v>804</v>
      </c>
    </row>
    <row r="254" spans="2:7">
      <c r="B254" s="18" t="str">
        <f t="shared" si="3"/>
        <v>岩手県洋野町</v>
      </c>
      <c r="C254" s="2" t="s">
        <v>710</v>
      </c>
      <c r="D254" s="2" t="s">
        <v>711</v>
      </c>
      <c r="E254" s="4" t="s">
        <v>805</v>
      </c>
      <c r="F254" s="3" t="s">
        <v>806</v>
      </c>
      <c r="G254" s="3" t="s">
        <v>807</v>
      </c>
    </row>
    <row r="255" spans="2:7">
      <c r="B255" s="18" t="str">
        <f t="shared" si="3"/>
        <v>岩手県一戸町</v>
      </c>
      <c r="C255" s="2" t="s">
        <v>710</v>
      </c>
      <c r="D255" s="2" t="s">
        <v>711</v>
      </c>
      <c r="E255" s="4" t="s">
        <v>808</v>
      </c>
      <c r="F255" s="3" t="s">
        <v>809</v>
      </c>
      <c r="G255" s="3" t="s">
        <v>810</v>
      </c>
    </row>
    <row r="256" spans="2:7">
      <c r="B256" s="18" t="str">
        <f t="shared" si="3"/>
        <v>宮城県仙台市</v>
      </c>
      <c r="C256" s="2" t="s">
        <v>811</v>
      </c>
      <c r="D256" s="2" t="s">
        <v>812</v>
      </c>
      <c r="E256" s="4" t="s">
        <v>813</v>
      </c>
      <c r="F256" s="3" t="s">
        <v>814</v>
      </c>
      <c r="G256" s="3" t="s">
        <v>815</v>
      </c>
    </row>
    <row r="257" spans="2:7">
      <c r="B257" s="18" t="str">
        <f t="shared" si="3"/>
        <v>宮城県石巻市</v>
      </c>
      <c r="C257" s="2" t="s">
        <v>811</v>
      </c>
      <c r="D257" s="2" t="s">
        <v>812</v>
      </c>
      <c r="E257" s="4" t="s">
        <v>816</v>
      </c>
      <c r="F257" s="3" t="s">
        <v>817</v>
      </c>
      <c r="G257" s="3" t="s">
        <v>818</v>
      </c>
    </row>
    <row r="258" spans="2:7">
      <c r="B258" s="18" t="str">
        <f t="shared" si="3"/>
        <v>宮城県塩竈市</v>
      </c>
      <c r="C258" s="2" t="s">
        <v>811</v>
      </c>
      <c r="D258" s="2" t="s">
        <v>812</v>
      </c>
      <c r="E258" s="4" t="s">
        <v>819</v>
      </c>
      <c r="F258" s="3" t="s">
        <v>820</v>
      </c>
      <c r="G258" s="3" t="s">
        <v>821</v>
      </c>
    </row>
    <row r="259" spans="2:7">
      <c r="B259" s="18" t="str">
        <f t="shared" ref="B259:B322" si="4">D259&amp;F259</f>
        <v>宮城県気仙沼市</v>
      </c>
      <c r="C259" s="2" t="s">
        <v>811</v>
      </c>
      <c r="D259" s="2" t="s">
        <v>812</v>
      </c>
      <c r="E259" s="4" t="s">
        <v>822</v>
      </c>
      <c r="F259" s="3" t="s">
        <v>823</v>
      </c>
      <c r="G259" s="3" t="s">
        <v>824</v>
      </c>
    </row>
    <row r="260" spans="2:7">
      <c r="B260" s="18" t="str">
        <f t="shared" si="4"/>
        <v>宮城県白石市</v>
      </c>
      <c r="C260" s="2" t="s">
        <v>811</v>
      </c>
      <c r="D260" s="2" t="s">
        <v>812</v>
      </c>
      <c r="E260" s="4" t="s">
        <v>825</v>
      </c>
      <c r="F260" s="3" t="s">
        <v>826</v>
      </c>
      <c r="G260" s="3" t="s">
        <v>827</v>
      </c>
    </row>
    <row r="261" spans="2:7">
      <c r="B261" s="18" t="str">
        <f t="shared" si="4"/>
        <v>宮城県名取市</v>
      </c>
      <c r="C261" s="2" t="s">
        <v>811</v>
      </c>
      <c r="D261" s="2" t="s">
        <v>812</v>
      </c>
      <c r="E261" s="4" t="s">
        <v>828</v>
      </c>
      <c r="F261" s="3" t="s">
        <v>829</v>
      </c>
      <c r="G261" s="3" t="s">
        <v>830</v>
      </c>
    </row>
    <row r="262" spans="2:7">
      <c r="B262" s="18" t="str">
        <f t="shared" si="4"/>
        <v>宮城県角田市</v>
      </c>
      <c r="C262" s="2" t="s">
        <v>811</v>
      </c>
      <c r="D262" s="2" t="s">
        <v>812</v>
      </c>
      <c r="E262" s="4" t="s">
        <v>831</v>
      </c>
      <c r="F262" s="3" t="s">
        <v>832</v>
      </c>
      <c r="G262" s="3" t="s">
        <v>833</v>
      </c>
    </row>
    <row r="263" spans="2:7">
      <c r="B263" s="18" t="str">
        <f t="shared" si="4"/>
        <v>宮城県多賀城市</v>
      </c>
      <c r="C263" s="2" t="s">
        <v>811</v>
      </c>
      <c r="D263" s="2" t="s">
        <v>812</v>
      </c>
      <c r="E263" s="4" t="s">
        <v>834</v>
      </c>
      <c r="F263" s="3" t="s">
        <v>835</v>
      </c>
      <c r="G263" s="3" t="s">
        <v>836</v>
      </c>
    </row>
    <row r="264" spans="2:7">
      <c r="B264" s="18" t="str">
        <f t="shared" si="4"/>
        <v>宮城県岩沼市</v>
      </c>
      <c r="C264" s="2" t="s">
        <v>811</v>
      </c>
      <c r="D264" s="2" t="s">
        <v>812</v>
      </c>
      <c r="E264" s="4" t="s">
        <v>837</v>
      </c>
      <c r="F264" s="3" t="s">
        <v>838</v>
      </c>
      <c r="G264" s="3" t="s">
        <v>839</v>
      </c>
    </row>
    <row r="265" spans="2:7">
      <c r="B265" s="18" t="str">
        <f t="shared" si="4"/>
        <v>宮城県登米市</v>
      </c>
      <c r="C265" s="2" t="s">
        <v>811</v>
      </c>
      <c r="D265" s="2" t="s">
        <v>812</v>
      </c>
      <c r="E265" s="4" t="s">
        <v>840</v>
      </c>
      <c r="F265" s="3" t="s">
        <v>841</v>
      </c>
      <c r="G265" s="3" t="s">
        <v>842</v>
      </c>
    </row>
    <row r="266" spans="2:7">
      <c r="B266" s="18" t="str">
        <f t="shared" si="4"/>
        <v>宮城県栗原市</v>
      </c>
      <c r="C266" s="2" t="s">
        <v>811</v>
      </c>
      <c r="D266" s="2" t="s">
        <v>812</v>
      </c>
      <c r="E266" s="4" t="s">
        <v>843</v>
      </c>
      <c r="F266" s="3" t="s">
        <v>844</v>
      </c>
      <c r="G266" s="3" t="s">
        <v>845</v>
      </c>
    </row>
    <row r="267" spans="2:7">
      <c r="B267" s="18" t="str">
        <f t="shared" si="4"/>
        <v>宮城県東松島市</v>
      </c>
      <c r="C267" s="2" t="s">
        <v>811</v>
      </c>
      <c r="D267" s="2" t="s">
        <v>812</v>
      </c>
      <c r="E267" s="4" t="s">
        <v>846</v>
      </c>
      <c r="F267" s="3" t="s">
        <v>847</v>
      </c>
      <c r="G267" s="3" t="s">
        <v>848</v>
      </c>
    </row>
    <row r="268" spans="2:7">
      <c r="B268" s="18" t="str">
        <f t="shared" si="4"/>
        <v>宮城県大崎市</v>
      </c>
      <c r="C268" s="2" t="s">
        <v>811</v>
      </c>
      <c r="D268" s="2" t="s">
        <v>812</v>
      </c>
      <c r="E268" s="4" t="s">
        <v>849</v>
      </c>
      <c r="F268" s="3" t="s">
        <v>850</v>
      </c>
      <c r="G268" s="3" t="s">
        <v>851</v>
      </c>
    </row>
    <row r="269" spans="2:7">
      <c r="B269" s="18" t="str">
        <f t="shared" si="4"/>
        <v>宮城県富谷市</v>
      </c>
      <c r="C269" s="2" t="s">
        <v>811</v>
      </c>
      <c r="D269" s="2" t="s">
        <v>812</v>
      </c>
      <c r="E269" s="4" t="s">
        <v>852</v>
      </c>
      <c r="F269" s="3" t="s">
        <v>853</v>
      </c>
      <c r="G269" s="3" t="s">
        <v>854</v>
      </c>
    </row>
    <row r="270" spans="2:7">
      <c r="B270" s="18" t="str">
        <f t="shared" si="4"/>
        <v>宮城県蔵王町</v>
      </c>
      <c r="C270" s="2" t="s">
        <v>811</v>
      </c>
      <c r="D270" s="2" t="s">
        <v>812</v>
      </c>
      <c r="E270" s="4" t="s">
        <v>855</v>
      </c>
      <c r="F270" s="3" t="s">
        <v>856</v>
      </c>
      <c r="G270" s="3" t="s">
        <v>857</v>
      </c>
    </row>
    <row r="271" spans="2:7">
      <c r="B271" s="18" t="str">
        <f t="shared" si="4"/>
        <v>宮城県七ケ宿町</v>
      </c>
      <c r="C271" s="2" t="s">
        <v>811</v>
      </c>
      <c r="D271" s="2" t="s">
        <v>812</v>
      </c>
      <c r="E271" s="4" t="s">
        <v>858</v>
      </c>
      <c r="F271" s="3" t="s">
        <v>859</v>
      </c>
      <c r="G271" s="3" t="s">
        <v>860</v>
      </c>
    </row>
    <row r="272" spans="2:7">
      <c r="B272" s="18" t="str">
        <f t="shared" si="4"/>
        <v>宮城県大河原町</v>
      </c>
      <c r="C272" s="2" t="s">
        <v>811</v>
      </c>
      <c r="D272" s="2" t="s">
        <v>812</v>
      </c>
      <c r="E272" s="4" t="s">
        <v>861</v>
      </c>
      <c r="F272" s="3" t="s">
        <v>862</v>
      </c>
      <c r="G272" s="3" t="s">
        <v>863</v>
      </c>
    </row>
    <row r="273" spans="2:7">
      <c r="B273" s="18" t="str">
        <f t="shared" si="4"/>
        <v>宮城県村田町</v>
      </c>
      <c r="C273" s="2" t="s">
        <v>811</v>
      </c>
      <c r="D273" s="2" t="s">
        <v>812</v>
      </c>
      <c r="E273" s="4" t="s">
        <v>864</v>
      </c>
      <c r="F273" s="3" t="s">
        <v>865</v>
      </c>
      <c r="G273" s="3" t="s">
        <v>866</v>
      </c>
    </row>
    <row r="274" spans="2:7">
      <c r="B274" s="18" t="str">
        <f t="shared" si="4"/>
        <v>宮城県柴田町</v>
      </c>
      <c r="C274" s="2" t="s">
        <v>811</v>
      </c>
      <c r="D274" s="2" t="s">
        <v>812</v>
      </c>
      <c r="E274" s="4" t="s">
        <v>867</v>
      </c>
      <c r="F274" s="3" t="s">
        <v>868</v>
      </c>
      <c r="G274" s="3" t="s">
        <v>869</v>
      </c>
    </row>
    <row r="275" spans="2:7">
      <c r="B275" s="18" t="str">
        <f t="shared" si="4"/>
        <v>宮城県川崎町</v>
      </c>
      <c r="C275" s="2" t="s">
        <v>811</v>
      </c>
      <c r="D275" s="2" t="s">
        <v>812</v>
      </c>
      <c r="E275" s="4" t="s">
        <v>870</v>
      </c>
      <c r="F275" s="3" t="s">
        <v>871</v>
      </c>
      <c r="G275" s="3" t="s">
        <v>872</v>
      </c>
    </row>
    <row r="276" spans="2:7">
      <c r="B276" s="18" t="str">
        <f t="shared" si="4"/>
        <v>宮城県丸森町</v>
      </c>
      <c r="C276" s="2" t="s">
        <v>811</v>
      </c>
      <c r="D276" s="2" t="s">
        <v>812</v>
      </c>
      <c r="E276" s="4" t="s">
        <v>873</v>
      </c>
      <c r="F276" s="3" t="s">
        <v>874</v>
      </c>
      <c r="G276" s="3" t="s">
        <v>875</v>
      </c>
    </row>
    <row r="277" spans="2:7">
      <c r="B277" s="18" t="str">
        <f t="shared" si="4"/>
        <v>宮城県亘理町</v>
      </c>
      <c r="C277" s="2" t="s">
        <v>811</v>
      </c>
      <c r="D277" s="2" t="s">
        <v>812</v>
      </c>
      <c r="E277" s="4" t="s">
        <v>876</v>
      </c>
      <c r="F277" s="3" t="s">
        <v>877</v>
      </c>
      <c r="G277" s="3" t="s">
        <v>878</v>
      </c>
    </row>
    <row r="278" spans="2:7">
      <c r="B278" s="18" t="str">
        <f t="shared" si="4"/>
        <v>宮城県山元町</v>
      </c>
      <c r="C278" s="2" t="s">
        <v>811</v>
      </c>
      <c r="D278" s="2" t="s">
        <v>812</v>
      </c>
      <c r="E278" s="4" t="s">
        <v>879</v>
      </c>
      <c r="F278" s="3" t="s">
        <v>880</v>
      </c>
      <c r="G278" s="3" t="s">
        <v>881</v>
      </c>
    </row>
    <row r="279" spans="2:7">
      <c r="B279" s="18" t="str">
        <f t="shared" si="4"/>
        <v>宮城県松島町</v>
      </c>
      <c r="C279" s="2" t="s">
        <v>811</v>
      </c>
      <c r="D279" s="2" t="s">
        <v>812</v>
      </c>
      <c r="E279" s="4" t="s">
        <v>882</v>
      </c>
      <c r="F279" s="3" t="s">
        <v>883</v>
      </c>
      <c r="G279" s="3" t="s">
        <v>884</v>
      </c>
    </row>
    <row r="280" spans="2:7">
      <c r="B280" s="18" t="str">
        <f t="shared" si="4"/>
        <v>宮城県七ケ浜町</v>
      </c>
      <c r="C280" s="2" t="s">
        <v>811</v>
      </c>
      <c r="D280" s="2" t="s">
        <v>812</v>
      </c>
      <c r="E280" s="4" t="s">
        <v>885</v>
      </c>
      <c r="F280" s="3" t="s">
        <v>886</v>
      </c>
      <c r="G280" s="3" t="s">
        <v>887</v>
      </c>
    </row>
    <row r="281" spans="2:7">
      <c r="B281" s="18" t="str">
        <f t="shared" si="4"/>
        <v>宮城県利府町</v>
      </c>
      <c r="C281" s="2" t="s">
        <v>811</v>
      </c>
      <c r="D281" s="2" t="s">
        <v>812</v>
      </c>
      <c r="E281" s="4" t="s">
        <v>888</v>
      </c>
      <c r="F281" s="3" t="s">
        <v>889</v>
      </c>
      <c r="G281" s="3" t="s">
        <v>890</v>
      </c>
    </row>
    <row r="282" spans="2:7">
      <c r="B282" s="18" t="str">
        <f t="shared" si="4"/>
        <v>宮城県大和町</v>
      </c>
      <c r="C282" s="2" t="s">
        <v>811</v>
      </c>
      <c r="D282" s="2" t="s">
        <v>812</v>
      </c>
      <c r="E282" s="4" t="s">
        <v>891</v>
      </c>
      <c r="F282" s="3" t="s">
        <v>892</v>
      </c>
      <c r="G282" s="3" t="s">
        <v>893</v>
      </c>
    </row>
    <row r="283" spans="2:7">
      <c r="B283" s="18" t="str">
        <f t="shared" si="4"/>
        <v>宮城県大郷町</v>
      </c>
      <c r="C283" s="2" t="s">
        <v>811</v>
      </c>
      <c r="D283" s="2" t="s">
        <v>812</v>
      </c>
      <c r="E283" s="4" t="s">
        <v>894</v>
      </c>
      <c r="F283" s="3" t="s">
        <v>895</v>
      </c>
      <c r="G283" s="3" t="s">
        <v>896</v>
      </c>
    </row>
    <row r="284" spans="2:7">
      <c r="B284" s="18" t="str">
        <f t="shared" si="4"/>
        <v>宮城県大衡村</v>
      </c>
      <c r="C284" s="2" t="s">
        <v>811</v>
      </c>
      <c r="D284" s="2" t="s">
        <v>812</v>
      </c>
      <c r="E284" s="4" t="s">
        <v>897</v>
      </c>
      <c r="F284" s="3" t="s">
        <v>898</v>
      </c>
      <c r="G284" s="3" t="s">
        <v>899</v>
      </c>
    </row>
    <row r="285" spans="2:7">
      <c r="B285" s="18" t="str">
        <f t="shared" si="4"/>
        <v>宮城県色麻町</v>
      </c>
      <c r="C285" s="2" t="s">
        <v>811</v>
      </c>
      <c r="D285" s="2" t="s">
        <v>812</v>
      </c>
      <c r="E285" s="4" t="s">
        <v>900</v>
      </c>
      <c r="F285" s="3" t="s">
        <v>901</v>
      </c>
      <c r="G285" s="3" t="s">
        <v>902</v>
      </c>
    </row>
    <row r="286" spans="2:7">
      <c r="B286" s="18" t="str">
        <f t="shared" si="4"/>
        <v>宮城県加美町</v>
      </c>
      <c r="C286" s="2" t="s">
        <v>811</v>
      </c>
      <c r="D286" s="2" t="s">
        <v>812</v>
      </c>
      <c r="E286" s="4" t="s">
        <v>903</v>
      </c>
      <c r="F286" s="3" t="s">
        <v>904</v>
      </c>
      <c r="G286" s="3" t="s">
        <v>905</v>
      </c>
    </row>
    <row r="287" spans="2:7">
      <c r="B287" s="18" t="str">
        <f t="shared" si="4"/>
        <v>宮城県涌谷町</v>
      </c>
      <c r="C287" s="2" t="s">
        <v>811</v>
      </c>
      <c r="D287" s="2" t="s">
        <v>812</v>
      </c>
      <c r="E287" s="4" t="s">
        <v>906</v>
      </c>
      <c r="F287" s="3" t="s">
        <v>907</v>
      </c>
      <c r="G287" s="3" t="s">
        <v>908</v>
      </c>
    </row>
    <row r="288" spans="2:7">
      <c r="B288" s="18" t="str">
        <f t="shared" si="4"/>
        <v>宮城県美里町</v>
      </c>
      <c r="C288" s="2" t="s">
        <v>811</v>
      </c>
      <c r="D288" s="2" t="s">
        <v>812</v>
      </c>
      <c r="E288" s="4" t="s">
        <v>909</v>
      </c>
      <c r="F288" s="3" t="s">
        <v>910</v>
      </c>
      <c r="G288" s="3" t="s">
        <v>911</v>
      </c>
    </row>
    <row r="289" spans="2:7">
      <c r="B289" s="18" t="str">
        <f t="shared" si="4"/>
        <v>宮城県女川町</v>
      </c>
      <c r="C289" s="2" t="s">
        <v>811</v>
      </c>
      <c r="D289" s="2" t="s">
        <v>812</v>
      </c>
      <c r="E289" s="4" t="s">
        <v>912</v>
      </c>
      <c r="F289" s="3" t="s">
        <v>913</v>
      </c>
      <c r="G289" s="3" t="s">
        <v>914</v>
      </c>
    </row>
    <row r="290" spans="2:7">
      <c r="B290" s="18" t="str">
        <f t="shared" si="4"/>
        <v>宮城県南三陸町</v>
      </c>
      <c r="C290" s="2" t="s">
        <v>811</v>
      </c>
      <c r="D290" s="2" t="s">
        <v>812</v>
      </c>
      <c r="E290" s="4" t="s">
        <v>915</v>
      </c>
      <c r="F290" s="3" t="s">
        <v>916</v>
      </c>
      <c r="G290" s="3" t="s">
        <v>917</v>
      </c>
    </row>
    <row r="291" spans="2:7">
      <c r="B291" s="18" t="str">
        <f t="shared" si="4"/>
        <v>秋田県秋田市</v>
      </c>
      <c r="C291" s="2" t="s">
        <v>918</v>
      </c>
      <c r="D291" s="2" t="s">
        <v>919</v>
      </c>
      <c r="E291" s="4" t="s">
        <v>920</v>
      </c>
      <c r="F291" s="3" t="s">
        <v>921</v>
      </c>
      <c r="G291" s="3" t="s">
        <v>922</v>
      </c>
    </row>
    <row r="292" spans="2:7">
      <c r="B292" s="18" t="str">
        <f t="shared" si="4"/>
        <v>秋田県能代市</v>
      </c>
      <c r="C292" s="2" t="s">
        <v>918</v>
      </c>
      <c r="D292" s="2" t="s">
        <v>919</v>
      </c>
      <c r="E292" s="4" t="s">
        <v>923</v>
      </c>
      <c r="F292" s="3" t="s">
        <v>924</v>
      </c>
      <c r="G292" s="3" t="s">
        <v>925</v>
      </c>
    </row>
    <row r="293" spans="2:7">
      <c r="B293" s="18" t="str">
        <f t="shared" si="4"/>
        <v>秋田県横手市</v>
      </c>
      <c r="C293" s="2" t="s">
        <v>918</v>
      </c>
      <c r="D293" s="2" t="s">
        <v>919</v>
      </c>
      <c r="E293" s="4" t="s">
        <v>926</v>
      </c>
      <c r="F293" s="3" t="s">
        <v>927</v>
      </c>
      <c r="G293" s="3" t="s">
        <v>928</v>
      </c>
    </row>
    <row r="294" spans="2:7">
      <c r="B294" s="18" t="str">
        <f t="shared" si="4"/>
        <v>秋田県大館市</v>
      </c>
      <c r="C294" s="2" t="s">
        <v>918</v>
      </c>
      <c r="D294" s="2" t="s">
        <v>919</v>
      </c>
      <c r="E294" s="4" t="s">
        <v>929</v>
      </c>
      <c r="F294" s="3" t="s">
        <v>930</v>
      </c>
      <c r="G294" s="3" t="s">
        <v>931</v>
      </c>
    </row>
    <row r="295" spans="2:7">
      <c r="B295" s="18" t="str">
        <f t="shared" si="4"/>
        <v>秋田県男鹿市</v>
      </c>
      <c r="C295" s="2" t="s">
        <v>918</v>
      </c>
      <c r="D295" s="2" t="s">
        <v>919</v>
      </c>
      <c r="E295" s="4" t="s">
        <v>932</v>
      </c>
      <c r="F295" s="3" t="s">
        <v>933</v>
      </c>
      <c r="G295" s="3" t="s">
        <v>934</v>
      </c>
    </row>
    <row r="296" spans="2:7">
      <c r="B296" s="18" t="str">
        <f t="shared" si="4"/>
        <v>秋田県湯沢市</v>
      </c>
      <c r="C296" s="2" t="s">
        <v>918</v>
      </c>
      <c r="D296" s="2" t="s">
        <v>919</v>
      </c>
      <c r="E296" s="4" t="s">
        <v>935</v>
      </c>
      <c r="F296" s="3" t="s">
        <v>936</v>
      </c>
      <c r="G296" s="3" t="s">
        <v>937</v>
      </c>
    </row>
    <row r="297" spans="2:7">
      <c r="B297" s="18" t="str">
        <f t="shared" si="4"/>
        <v>秋田県鹿角市</v>
      </c>
      <c r="C297" s="2" t="s">
        <v>918</v>
      </c>
      <c r="D297" s="2" t="s">
        <v>919</v>
      </c>
      <c r="E297" s="4" t="s">
        <v>938</v>
      </c>
      <c r="F297" s="3" t="s">
        <v>939</v>
      </c>
      <c r="G297" s="3" t="s">
        <v>940</v>
      </c>
    </row>
    <row r="298" spans="2:7">
      <c r="B298" s="18" t="str">
        <f t="shared" si="4"/>
        <v>秋田県由利本荘市</v>
      </c>
      <c r="C298" s="2" t="s">
        <v>918</v>
      </c>
      <c r="D298" s="2" t="s">
        <v>919</v>
      </c>
      <c r="E298" s="4" t="s">
        <v>941</v>
      </c>
      <c r="F298" s="3" t="s">
        <v>942</v>
      </c>
      <c r="G298" s="3" t="s">
        <v>943</v>
      </c>
    </row>
    <row r="299" spans="2:7">
      <c r="B299" s="18" t="str">
        <f t="shared" si="4"/>
        <v>秋田県潟上市</v>
      </c>
      <c r="C299" s="2" t="s">
        <v>918</v>
      </c>
      <c r="D299" s="2" t="s">
        <v>919</v>
      </c>
      <c r="E299" s="4" t="s">
        <v>944</v>
      </c>
      <c r="F299" s="3" t="s">
        <v>945</v>
      </c>
      <c r="G299" s="3" t="s">
        <v>946</v>
      </c>
    </row>
    <row r="300" spans="2:7">
      <c r="B300" s="18" t="str">
        <f t="shared" si="4"/>
        <v>秋田県大仙市</v>
      </c>
      <c r="C300" s="2" t="s">
        <v>918</v>
      </c>
      <c r="D300" s="2" t="s">
        <v>919</v>
      </c>
      <c r="E300" s="4" t="s">
        <v>947</v>
      </c>
      <c r="F300" s="3" t="s">
        <v>948</v>
      </c>
      <c r="G300" s="3" t="s">
        <v>949</v>
      </c>
    </row>
    <row r="301" spans="2:7">
      <c r="B301" s="18" t="str">
        <f t="shared" si="4"/>
        <v>秋田県北秋田市</v>
      </c>
      <c r="C301" s="2" t="s">
        <v>918</v>
      </c>
      <c r="D301" s="2" t="s">
        <v>919</v>
      </c>
      <c r="E301" s="4" t="s">
        <v>950</v>
      </c>
      <c r="F301" s="3" t="s">
        <v>951</v>
      </c>
      <c r="G301" s="3" t="s">
        <v>952</v>
      </c>
    </row>
    <row r="302" spans="2:7">
      <c r="B302" s="18" t="str">
        <f t="shared" si="4"/>
        <v>秋田県にかほ市</v>
      </c>
      <c r="C302" s="2" t="s">
        <v>918</v>
      </c>
      <c r="D302" s="2" t="s">
        <v>919</v>
      </c>
      <c r="E302" s="4" t="s">
        <v>953</v>
      </c>
      <c r="F302" s="3" t="s">
        <v>954</v>
      </c>
      <c r="G302" s="3" t="s">
        <v>955</v>
      </c>
    </row>
    <row r="303" spans="2:7">
      <c r="B303" s="18" t="str">
        <f t="shared" si="4"/>
        <v>秋田県仙北市</v>
      </c>
      <c r="C303" s="2" t="s">
        <v>918</v>
      </c>
      <c r="D303" s="2" t="s">
        <v>919</v>
      </c>
      <c r="E303" s="4" t="s">
        <v>956</v>
      </c>
      <c r="F303" s="3" t="s">
        <v>957</v>
      </c>
      <c r="G303" s="3" t="s">
        <v>958</v>
      </c>
    </row>
    <row r="304" spans="2:7">
      <c r="B304" s="18" t="str">
        <f t="shared" si="4"/>
        <v>秋田県小坂町</v>
      </c>
      <c r="C304" s="2" t="s">
        <v>918</v>
      </c>
      <c r="D304" s="2" t="s">
        <v>919</v>
      </c>
      <c r="E304" s="4" t="s">
        <v>959</v>
      </c>
      <c r="F304" s="3" t="s">
        <v>960</v>
      </c>
      <c r="G304" s="3" t="s">
        <v>961</v>
      </c>
    </row>
    <row r="305" spans="2:7">
      <c r="B305" s="18" t="str">
        <f t="shared" si="4"/>
        <v>秋田県上小阿仁村</v>
      </c>
      <c r="C305" s="2" t="s">
        <v>918</v>
      </c>
      <c r="D305" s="2" t="s">
        <v>919</v>
      </c>
      <c r="E305" s="4" t="s">
        <v>962</v>
      </c>
      <c r="F305" s="3" t="s">
        <v>963</v>
      </c>
      <c r="G305" s="3" t="s">
        <v>964</v>
      </c>
    </row>
    <row r="306" spans="2:7">
      <c r="B306" s="18" t="str">
        <f t="shared" si="4"/>
        <v>秋田県藤里町</v>
      </c>
      <c r="C306" s="2" t="s">
        <v>918</v>
      </c>
      <c r="D306" s="2" t="s">
        <v>919</v>
      </c>
      <c r="E306" s="4" t="s">
        <v>965</v>
      </c>
      <c r="F306" s="3" t="s">
        <v>966</v>
      </c>
      <c r="G306" s="3" t="s">
        <v>967</v>
      </c>
    </row>
    <row r="307" spans="2:7">
      <c r="B307" s="18" t="str">
        <f t="shared" si="4"/>
        <v>秋田県三種町</v>
      </c>
      <c r="C307" s="2" t="s">
        <v>918</v>
      </c>
      <c r="D307" s="2" t="s">
        <v>919</v>
      </c>
      <c r="E307" s="4" t="s">
        <v>968</v>
      </c>
      <c r="F307" s="3" t="s">
        <v>969</v>
      </c>
      <c r="G307" s="3" t="s">
        <v>970</v>
      </c>
    </row>
    <row r="308" spans="2:7">
      <c r="B308" s="18" t="str">
        <f t="shared" si="4"/>
        <v>秋田県八峰町</v>
      </c>
      <c r="C308" s="2" t="s">
        <v>918</v>
      </c>
      <c r="D308" s="2" t="s">
        <v>919</v>
      </c>
      <c r="E308" s="4" t="s">
        <v>971</v>
      </c>
      <c r="F308" s="3" t="s">
        <v>972</v>
      </c>
      <c r="G308" s="3" t="s">
        <v>973</v>
      </c>
    </row>
    <row r="309" spans="2:7">
      <c r="B309" s="18" t="str">
        <f t="shared" si="4"/>
        <v>秋田県五城目町</v>
      </c>
      <c r="C309" s="2" t="s">
        <v>918</v>
      </c>
      <c r="D309" s="2" t="s">
        <v>919</v>
      </c>
      <c r="E309" s="4" t="s">
        <v>974</v>
      </c>
      <c r="F309" s="3" t="s">
        <v>975</v>
      </c>
      <c r="G309" s="3" t="s">
        <v>976</v>
      </c>
    </row>
    <row r="310" spans="2:7">
      <c r="B310" s="18" t="str">
        <f t="shared" si="4"/>
        <v>秋田県八郎潟町</v>
      </c>
      <c r="C310" s="2" t="s">
        <v>918</v>
      </c>
      <c r="D310" s="2" t="s">
        <v>919</v>
      </c>
      <c r="E310" s="4" t="s">
        <v>977</v>
      </c>
      <c r="F310" s="3" t="s">
        <v>978</v>
      </c>
      <c r="G310" s="3" t="s">
        <v>979</v>
      </c>
    </row>
    <row r="311" spans="2:7">
      <c r="B311" s="18" t="str">
        <f t="shared" si="4"/>
        <v>秋田県井川町</v>
      </c>
      <c r="C311" s="2" t="s">
        <v>918</v>
      </c>
      <c r="D311" s="2" t="s">
        <v>919</v>
      </c>
      <c r="E311" s="4" t="s">
        <v>980</v>
      </c>
      <c r="F311" s="3" t="s">
        <v>981</v>
      </c>
      <c r="G311" s="3" t="s">
        <v>982</v>
      </c>
    </row>
    <row r="312" spans="2:7">
      <c r="B312" s="18" t="str">
        <f t="shared" si="4"/>
        <v>秋田県大潟村</v>
      </c>
      <c r="C312" s="2" t="s">
        <v>918</v>
      </c>
      <c r="D312" s="2" t="s">
        <v>919</v>
      </c>
      <c r="E312" s="4" t="s">
        <v>983</v>
      </c>
      <c r="F312" s="3" t="s">
        <v>984</v>
      </c>
      <c r="G312" s="3" t="s">
        <v>985</v>
      </c>
    </row>
    <row r="313" spans="2:7">
      <c r="B313" s="18" t="str">
        <f t="shared" si="4"/>
        <v>秋田県美郷町</v>
      </c>
      <c r="C313" s="2" t="s">
        <v>918</v>
      </c>
      <c r="D313" s="2" t="s">
        <v>919</v>
      </c>
      <c r="E313" s="4" t="s">
        <v>986</v>
      </c>
      <c r="F313" s="3" t="s">
        <v>987</v>
      </c>
      <c r="G313" s="3" t="s">
        <v>988</v>
      </c>
    </row>
    <row r="314" spans="2:7">
      <c r="B314" s="18" t="str">
        <f t="shared" si="4"/>
        <v>秋田県羽後町</v>
      </c>
      <c r="C314" s="2" t="s">
        <v>918</v>
      </c>
      <c r="D314" s="2" t="s">
        <v>919</v>
      </c>
      <c r="E314" s="4" t="s">
        <v>989</v>
      </c>
      <c r="F314" s="3" t="s">
        <v>990</v>
      </c>
      <c r="G314" s="3" t="s">
        <v>991</v>
      </c>
    </row>
    <row r="315" spans="2:7">
      <c r="B315" s="18" t="str">
        <f t="shared" si="4"/>
        <v>秋田県東成瀬村</v>
      </c>
      <c r="C315" s="2" t="s">
        <v>918</v>
      </c>
      <c r="D315" s="2" t="s">
        <v>919</v>
      </c>
      <c r="E315" s="4" t="s">
        <v>992</v>
      </c>
      <c r="F315" s="3" t="s">
        <v>993</v>
      </c>
      <c r="G315" s="3" t="s">
        <v>994</v>
      </c>
    </row>
    <row r="316" spans="2:7">
      <c r="B316" s="18" t="str">
        <f t="shared" si="4"/>
        <v>山形県山形市</v>
      </c>
      <c r="C316" s="2" t="s">
        <v>995</v>
      </c>
      <c r="D316" s="2" t="s">
        <v>996</v>
      </c>
      <c r="E316" s="4" t="s">
        <v>997</v>
      </c>
      <c r="F316" s="3" t="s">
        <v>998</v>
      </c>
      <c r="G316" s="3" t="s">
        <v>999</v>
      </c>
    </row>
    <row r="317" spans="2:7">
      <c r="B317" s="18" t="str">
        <f t="shared" si="4"/>
        <v>山形県米沢市</v>
      </c>
      <c r="C317" s="2" t="s">
        <v>995</v>
      </c>
      <c r="D317" s="2" t="s">
        <v>996</v>
      </c>
      <c r="E317" s="4" t="s">
        <v>1000</v>
      </c>
      <c r="F317" s="3" t="s">
        <v>1001</v>
      </c>
      <c r="G317" s="3" t="s">
        <v>1002</v>
      </c>
    </row>
    <row r="318" spans="2:7">
      <c r="B318" s="18" t="str">
        <f t="shared" si="4"/>
        <v>山形県鶴岡市</v>
      </c>
      <c r="C318" s="2" t="s">
        <v>995</v>
      </c>
      <c r="D318" s="2" t="s">
        <v>996</v>
      </c>
      <c r="E318" s="4" t="s">
        <v>1003</v>
      </c>
      <c r="F318" s="3" t="s">
        <v>1004</v>
      </c>
      <c r="G318" s="3" t="s">
        <v>1005</v>
      </c>
    </row>
    <row r="319" spans="2:7">
      <c r="B319" s="18" t="str">
        <f t="shared" si="4"/>
        <v>山形県酒田市</v>
      </c>
      <c r="C319" s="2" t="s">
        <v>995</v>
      </c>
      <c r="D319" s="2" t="s">
        <v>996</v>
      </c>
      <c r="E319" s="4" t="s">
        <v>1006</v>
      </c>
      <c r="F319" s="3" t="s">
        <v>1007</v>
      </c>
      <c r="G319" s="3" t="s">
        <v>1008</v>
      </c>
    </row>
    <row r="320" spans="2:7">
      <c r="B320" s="18" t="str">
        <f t="shared" si="4"/>
        <v>山形県新庄市</v>
      </c>
      <c r="C320" s="2" t="s">
        <v>995</v>
      </c>
      <c r="D320" s="2" t="s">
        <v>996</v>
      </c>
      <c r="E320" s="4" t="s">
        <v>1009</v>
      </c>
      <c r="F320" s="3" t="s">
        <v>1010</v>
      </c>
      <c r="G320" s="3" t="s">
        <v>1011</v>
      </c>
    </row>
    <row r="321" spans="2:7">
      <c r="B321" s="18" t="str">
        <f t="shared" si="4"/>
        <v>山形県寒河江市</v>
      </c>
      <c r="C321" s="2" t="s">
        <v>995</v>
      </c>
      <c r="D321" s="2" t="s">
        <v>996</v>
      </c>
      <c r="E321" s="4" t="s">
        <v>1012</v>
      </c>
      <c r="F321" s="3" t="s">
        <v>1013</v>
      </c>
      <c r="G321" s="3" t="s">
        <v>1014</v>
      </c>
    </row>
    <row r="322" spans="2:7">
      <c r="B322" s="18" t="str">
        <f t="shared" si="4"/>
        <v>山形県上山市</v>
      </c>
      <c r="C322" s="2" t="s">
        <v>995</v>
      </c>
      <c r="D322" s="2" t="s">
        <v>996</v>
      </c>
      <c r="E322" s="4" t="s">
        <v>1015</v>
      </c>
      <c r="F322" s="3" t="s">
        <v>1016</v>
      </c>
      <c r="G322" s="3" t="s">
        <v>1017</v>
      </c>
    </row>
    <row r="323" spans="2:7">
      <c r="B323" s="18" t="str">
        <f t="shared" ref="B323:B386" si="5">D323&amp;F323</f>
        <v>山形県村山市</v>
      </c>
      <c r="C323" s="2" t="s">
        <v>995</v>
      </c>
      <c r="D323" s="2" t="s">
        <v>996</v>
      </c>
      <c r="E323" s="4" t="s">
        <v>1018</v>
      </c>
      <c r="F323" s="3" t="s">
        <v>1019</v>
      </c>
      <c r="G323" s="3" t="s">
        <v>1020</v>
      </c>
    </row>
    <row r="324" spans="2:7">
      <c r="B324" s="18" t="str">
        <f t="shared" si="5"/>
        <v>山形県長井市</v>
      </c>
      <c r="C324" s="2" t="s">
        <v>995</v>
      </c>
      <c r="D324" s="2" t="s">
        <v>996</v>
      </c>
      <c r="E324" s="4" t="s">
        <v>1021</v>
      </c>
      <c r="F324" s="3" t="s">
        <v>1022</v>
      </c>
      <c r="G324" s="3" t="s">
        <v>1023</v>
      </c>
    </row>
    <row r="325" spans="2:7">
      <c r="B325" s="18" t="str">
        <f t="shared" si="5"/>
        <v>山形県天童市</v>
      </c>
      <c r="C325" s="2" t="s">
        <v>995</v>
      </c>
      <c r="D325" s="2" t="s">
        <v>996</v>
      </c>
      <c r="E325" s="4" t="s">
        <v>1024</v>
      </c>
      <c r="F325" s="3" t="s">
        <v>1025</v>
      </c>
      <c r="G325" s="3" t="s">
        <v>1026</v>
      </c>
    </row>
    <row r="326" spans="2:7">
      <c r="B326" s="18" t="str">
        <f t="shared" si="5"/>
        <v>山形県東根市</v>
      </c>
      <c r="C326" s="2" t="s">
        <v>995</v>
      </c>
      <c r="D326" s="2" t="s">
        <v>996</v>
      </c>
      <c r="E326" s="4" t="s">
        <v>1027</v>
      </c>
      <c r="F326" s="3" t="s">
        <v>1028</v>
      </c>
      <c r="G326" s="3" t="s">
        <v>1029</v>
      </c>
    </row>
    <row r="327" spans="2:7">
      <c r="B327" s="18" t="str">
        <f t="shared" si="5"/>
        <v>山形県尾花沢市</v>
      </c>
      <c r="C327" s="2" t="s">
        <v>995</v>
      </c>
      <c r="D327" s="2" t="s">
        <v>996</v>
      </c>
      <c r="E327" s="4" t="s">
        <v>1030</v>
      </c>
      <c r="F327" s="3" t="s">
        <v>1031</v>
      </c>
      <c r="G327" s="3" t="s">
        <v>1032</v>
      </c>
    </row>
    <row r="328" spans="2:7">
      <c r="B328" s="18" t="str">
        <f t="shared" si="5"/>
        <v>山形県南陽市</v>
      </c>
      <c r="C328" s="2" t="s">
        <v>995</v>
      </c>
      <c r="D328" s="2" t="s">
        <v>996</v>
      </c>
      <c r="E328" s="4" t="s">
        <v>1033</v>
      </c>
      <c r="F328" s="3" t="s">
        <v>1034</v>
      </c>
      <c r="G328" s="3" t="s">
        <v>1035</v>
      </c>
    </row>
    <row r="329" spans="2:7">
      <c r="B329" s="18" t="str">
        <f t="shared" si="5"/>
        <v>山形県山辺町</v>
      </c>
      <c r="C329" s="2" t="s">
        <v>995</v>
      </c>
      <c r="D329" s="2" t="s">
        <v>996</v>
      </c>
      <c r="E329" s="4" t="s">
        <v>1036</v>
      </c>
      <c r="F329" s="3" t="s">
        <v>1037</v>
      </c>
      <c r="G329" s="3" t="s">
        <v>1038</v>
      </c>
    </row>
    <row r="330" spans="2:7">
      <c r="B330" s="18" t="str">
        <f t="shared" si="5"/>
        <v>山形県中山町</v>
      </c>
      <c r="C330" s="2" t="s">
        <v>995</v>
      </c>
      <c r="D330" s="2" t="s">
        <v>996</v>
      </c>
      <c r="E330" s="4" t="s">
        <v>1039</v>
      </c>
      <c r="F330" s="3" t="s">
        <v>1040</v>
      </c>
      <c r="G330" s="3" t="s">
        <v>1041</v>
      </c>
    </row>
    <row r="331" spans="2:7">
      <c r="B331" s="18" t="str">
        <f t="shared" si="5"/>
        <v>山形県河北町</v>
      </c>
      <c r="C331" s="2" t="s">
        <v>995</v>
      </c>
      <c r="D331" s="2" t="s">
        <v>996</v>
      </c>
      <c r="E331" s="4" t="s">
        <v>1042</v>
      </c>
      <c r="F331" s="3" t="s">
        <v>1043</v>
      </c>
      <c r="G331" s="3" t="s">
        <v>1044</v>
      </c>
    </row>
    <row r="332" spans="2:7">
      <c r="B332" s="18" t="str">
        <f t="shared" si="5"/>
        <v>山形県西川町</v>
      </c>
      <c r="C332" s="2" t="s">
        <v>995</v>
      </c>
      <c r="D332" s="2" t="s">
        <v>996</v>
      </c>
      <c r="E332" s="4" t="s">
        <v>1045</v>
      </c>
      <c r="F332" s="3" t="s">
        <v>1046</v>
      </c>
      <c r="G332" s="3" t="s">
        <v>1047</v>
      </c>
    </row>
    <row r="333" spans="2:7">
      <c r="B333" s="18" t="str">
        <f t="shared" si="5"/>
        <v>山形県朝日町</v>
      </c>
      <c r="C333" s="2" t="s">
        <v>995</v>
      </c>
      <c r="D333" s="2" t="s">
        <v>996</v>
      </c>
      <c r="E333" s="4" t="s">
        <v>1048</v>
      </c>
      <c r="F333" s="3" t="s">
        <v>1049</v>
      </c>
      <c r="G333" s="3" t="s">
        <v>1050</v>
      </c>
    </row>
    <row r="334" spans="2:7">
      <c r="B334" s="18" t="str">
        <f t="shared" si="5"/>
        <v>山形県大江町</v>
      </c>
      <c r="C334" s="2" t="s">
        <v>995</v>
      </c>
      <c r="D334" s="2" t="s">
        <v>996</v>
      </c>
      <c r="E334" s="4" t="s">
        <v>1051</v>
      </c>
      <c r="F334" s="3" t="s">
        <v>1052</v>
      </c>
      <c r="G334" s="3" t="s">
        <v>1053</v>
      </c>
    </row>
    <row r="335" spans="2:7">
      <c r="B335" s="18" t="str">
        <f t="shared" si="5"/>
        <v>山形県大石田町</v>
      </c>
      <c r="C335" s="2" t="s">
        <v>995</v>
      </c>
      <c r="D335" s="2" t="s">
        <v>996</v>
      </c>
      <c r="E335" s="4" t="s">
        <v>1054</v>
      </c>
      <c r="F335" s="3" t="s">
        <v>1055</v>
      </c>
      <c r="G335" s="3" t="s">
        <v>1056</v>
      </c>
    </row>
    <row r="336" spans="2:7">
      <c r="B336" s="18" t="str">
        <f t="shared" si="5"/>
        <v>山形県金山町</v>
      </c>
      <c r="C336" s="2" t="s">
        <v>995</v>
      </c>
      <c r="D336" s="2" t="s">
        <v>996</v>
      </c>
      <c r="E336" s="4" t="s">
        <v>1057</v>
      </c>
      <c r="F336" s="3" t="s">
        <v>1058</v>
      </c>
      <c r="G336" s="3" t="s">
        <v>1059</v>
      </c>
    </row>
    <row r="337" spans="2:7">
      <c r="B337" s="18" t="str">
        <f t="shared" si="5"/>
        <v>山形県最上町</v>
      </c>
      <c r="C337" s="2" t="s">
        <v>995</v>
      </c>
      <c r="D337" s="2" t="s">
        <v>996</v>
      </c>
      <c r="E337" s="4" t="s">
        <v>1060</v>
      </c>
      <c r="F337" s="3" t="s">
        <v>1061</v>
      </c>
      <c r="G337" s="3" t="s">
        <v>1062</v>
      </c>
    </row>
    <row r="338" spans="2:7">
      <c r="B338" s="18" t="str">
        <f t="shared" si="5"/>
        <v>山形県舟形町</v>
      </c>
      <c r="C338" s="2" t="s">
        <v>995</v>
      </c>
      <c r="D338" s="2" t="s">
        <v>996</v>
      </c>
      <c r="E338" s="4" t="s">
        <v>1063</v>
      </c>
      <c r="F338" s="3" t="s">
        <v>1064</v>
      </c>
      <c r="G338" s="3" t="s">
        <v>1065</v>
      </c>
    </row>
    <row r="339" spans="2:7">
      <c r="B339" s="18" t="str">
        <f t="shared" si="5"/>
        <v>山形県真室川町</v>
      </c>
      <c r="C339" s="2" t="s">
        <v>995</v>
      </c>
      <c r="D339" s="2" t="s">
        <v>996</v>
      </c>
      <c r="E339" s="4" t="s">
        <v>1066</v>
      </c>
      <c r="F339" s="3" t="s">
        <v>1067</v>
      </c>
      <c r="G339" s="3" t="s">
        <v>1068</v>
      </c>
    </row>
    <row r="340" spans="2:7">
      <c r="B340" s="18" t="str">
        <f t="shared" si="5"/>
        <v>山形県大蔵村</v>
      </c>
      <c r="C340" s="2" t="s">
        <v>995</v>
      </c>
      <c r="D340" s="2" t="s">
        <v>996</v>
      </c>
      <c r="E340" s="4" t="s">
        <v>1069</v>
      </c>
      <c r="F340" s="3" t="s">
        <v>1070</v>
      </c>
      <c r="G340" s="3" t="s">
        <v>1071</v>
      </c>
    </row>
    <row r="341" spans="2:7">
      <c r="B341" s="18" t="str">
        <f t="shared" si="5"/>
        <v>山形県鮭川村</v>
      </c>
      <c r="C341" s="2" t="s">
        <v>995</v>
      </c>
      <c r="D341" s="2" t="s">
        <v>996</v>
      </c>
      <c r="E341" s="4" t="s">
        <v>1072</v>
      </c>
      <c r="F341" s="3" t="s">
        <v>1073</v>
      </c>
      <c r="G341" s="3" t="s">
        <v>1074</v>
      </c>
    </row>
    <row r="342" spans="2:7">
      <c r="B342" s="18" t="str">
        <f t="shared" si="5"/>
        <v>山形県戸沢村</v>
      </c>
      <c r="C342" s="2" t="s">
        <v>995</v>
      </c>
      <c r="D342" s="2" t="s">
        <v>996</v>
      </c>
      <c r="E342" s="4" t="s">
        <v>1075</v>
      </c>
      <c r="F342" s="3" t="s">
        <v>1076</v>
      </c>
      <c r="G342" s="3" t="s">
        <v>1077</v>
      </c>
    </row>
    <row r="343" spans="2:7">
      <c r="B343" s="18" t="str">
        <f t="shared" si="5"/>
        <v>山形県高畠町</v>
      </c>
      <c r="C343" s="2" t="s">
        <v>995</v>
      </c>
      <c r="D343" s="2" t="s">
        <v>996</v>
      </c>
      <c r="E343" s="4" t="s">
        <v>1078</v>
      </c>
      <c r="F343" s="3" t="s">
        <v>1079</v>
      </c>
      <c r="G343" s="3" t="s">
        <v>1080</v>
      </c>
    </row>
    <row r="344" spans="2:7">
      <c r="B344" s="18" t="str">
        <f t="shared" si="5"/>
        <v>山形県川西町</v>
      </c>
      <c r="C344" s="2" t="s">
        <v>995</v>
      </c>
      <c r="D344" s="2" t="s">
        <v>996</v>
      </c>
      <c r="E344" s="4" t="s">
        <v>1081</v>
      </c>
      <c r="F344" s="3" t="s">
        <v>1082</v>
      </c>
      <c r="G344" s="3" t="s">
        <v>1083</v>
      </c>
    </row>
    <row r="345" spans="2:7">
      <c r="B345" s="18" t="str">
        <f t="shared" si="5"/>
        <v>山形県小国町</v>
      </c>
      <c r="C345" s="2" t="s">
        <v>995</v>
      </c>
      <c r="D345" s="2" t="s">
        <v>996</v>
      </c>
      <c r="E345" s="4" t="s">
        <v>1084</v>
      </c>
      <c r="F345" s="3" t="s">
        <v>1085</v>
      </c>
      <c r="G345" s="3" t="s">
        <v>1086</v>
      </c>
    </row>
    <row r="346" spans="2:7">
      <c r="B346" s="18" t="str">
        <f t="shared" si="5"/>
        <v>山形県白鷹町</v>
      </c>
      <c r="C346" s="2" t="s">
        <v>995</v>
      </c>
      <c r="D346" s="2" t="s">
        <v>996</v>
      </c>
      <c r="E346" s="4" t="s">
        <v>1087</v>
      </c>
      <c r="F346" s="3" t="s">
        <v>1088</v>
      </c>
      <c r="G346" s="3" t="s">
        <v>1089</v>
      </c>
    </row>
    <row r="347" spans="2:7">
      <c r="B347" s="18" t="str">
        <f t="shared" si="5"/>
        <v>山形県飯豊町</v>
      </c>
      <c r="C347" s="2" t="s">
        <v>995</v>
      </c>
      <c r="D347" s="2" t="s">
        <v>996</v>
      </c>
      <c r="E347" s="4" t="s">
        <v>1090</v>
      </c>
      <c r="F347" s="3" t="s">
        <v>1091</v>
      </c>
      <c r="G347" s="3" t="s">
        <v>1092</v>
      </c>
    </row>
    <row r="348" spans="2:7">
      <c r="B348" s="18" t="str">
        <f t="shared" si="5"/>
        <v>山形県三川町</v>
      </c>
      <c r="C348" s="2" t="s">
        <v>995</v>
      </c>
      <c r="D348" s="2" t="s">
        <v>996</v>
      </c>
      <c r="E348" s="4" t="s">
        <v>1093</v>
      </c>
      <c r="F348" s="3" t="s">
        <v>1094</v>
      </c>
      <c r="G348" s="3" t="s">
        <v>1095</v>
      </c>
    </row>
    <row r="349" spans="2:7">
      <c r="B349" s="18" t="str">
        <f t="shared" si="5"/>
        <v>山形県庄内町</v>
      </c>
      <c r="C349" s="2" t="s">
        <v>995</v>
      </c>
      <c r="D349" s="2" t="s">
        <v>996</v>
      </c>
      <c r="E349" s="4" t="s">
        <v>1096</v>
      </c>
      <c r="F349" s="3" t="s">
        <v>1097</v>
      </c>
      <c r="G349" s="3" t="s">
        <v>1098</v>
      </c>
    </row>
    <row r="350" spans="2:7">
      <c r="B350" s="18" t="str">
        <f t="shared" si="5"/>
        <v>山形県遊佐町</v>
      </c>
      <c r="C350" s="2" t="s">
        <v>995</v>
      </c>
      <c r="D350" s="2" t="s">
        <v>996</v>
      </c>
      <c r="E350" s="4" t="s">
        <v>1099</v>
      </c>
      <c r="F350" s="3" t="s">
        <v>1100</v>
      </c>
      <c r="G350" s="3" t="s">
        <v>1101</v>
      </c>
    </row>
    <row r="351" spans="2:7">
      <c r="B351" s="18" t="str">
        <f t="shared" si="5"/>
        <v>福島県福島市</v>
      </c>
      <c r="C351" s="2" t="s">
        <v>1102</v>
      </c>
      <c r="D351" s="2" t="s">
        <v>1103</v>
      </c>
      <c r="E351" s="4" t="s">
        <v>1104</v>
      </c>
      <c r="F351" s="3" t="s">
        <v>1105</v>
      </c>
      <c r="G351" s="3" t="s">
        <v>1106</v>
      </c>
    </row>
    <row r="352" spans="2:7">
      <c r="B352" s="18" t="str">
        <f t="shared" si="5"/>
        <v>福島県会津若松市</v>
      </c>
      <c r="C352" s="2" t="s">
        <v>1102</v>
      </c>
      <c r="D352" s="2" t="s">
        <v>1103</v>
      </c>
      <c r="E352" s="4" t="s">
        <v>1107</v>
      </c>
      <c r="F352" s="3" t="s">
        <v>1108</v>
      </c>
      <c r="G352" s="3" t="s">
        <v>1109</v>
      </c>
    </row>
    <row r="353" spans="2:7">
      <c r="B353" s="18" t="str">
        <f t="shared" si="5"/>
        <v>福島県郡山市</v>
      </c>
      <c r="C353" s="2" t="s">
        <v>1102</v>
      </c>
      <c r="D353" s="2" t="s">
        <v>1103</v>
      </c>
      <c r="E353" s="4" t="s">
        <v>1110</v>
      </c>
      <c r="F353" s="3" t="s">
        <v>1111</v>
      </c>
      <c r="G353" s="3" t="s">
        <v>1112</v>
      </c>
    </row>
    <row r="354" spans="2:7">
      <c r="B354" s="18" t="str">
        <f t="shared" si="5"/>
        <v>福島県いわき市</v>
      </c>
      <c r="C354" s="2" t="s">
        <v>1102</v>
      </c>
      <c r="D354" s="2" t="s">
        <v>1103</v>
      </c>
      <c r="E354" s="4" t="s">
        <v>1113</v>
      </c>
      <c r="F354" s="3" t="s">
        <v>1114</v>
      </c>
      <c r="G354" s="3" t="s">
        <v>1115</v>
      </c>
    </row>
    <row r="355" spans="2:7">
      <c r="B355" s="18" t="str">
        <f t="shared" si="5"/>
        <v>福島県白河市</v>
      </c>
      <c r="C355" s="2" t="s">
        <v>1102</v>
      </c>
      <c r="D355" s="2" t="s">
        <v>1103</v>
      </c>
      <c r="E355" s="4" t="s">
        <v>1116</v>
      </c>
      <c r="F355" s="3" t="s">
        <v>1117</v>
      </c>
      <c r="G355" s="3" t="s">
        <v>1118</v>
      </c>
    </row>
    <row r="356" spans="2:7">
      <c r="B356" s="18" t="str">
        <f t="shared" si="5"/>
        <v>福島県須賀川市</v>
      </c>
      <c r="C356" s="2" t="s">
        <v>1102</v>
      </c>
      <c r="D356" s="2" t="s">
        <v>1103</v>
      </c>
      <c r="E356" s="4" t="s">
        <v>1119</v>
      </c>
      <c r="F356" s="3" t="s">
        <v>1120</v>
      </c>
      <c r="G356" s="3" t="s">
        <v>1121</v>
      </c>
    </row>
    <row r="357" spans="2:7">
      <c r="B357" s="18" t="str">
        <f t="shared" si="5"/>
        <v>福島県喜多方市</v>
      </c>
      <c r="C357" s="2" t="s">
        <v>1102</v>
      </c>
      <c r="D357" s="2" t="s">
        <v>1103</v>
      </c>
      <c r="E357" s="4" t="s">
        <v>1122</v>
      </c>
      <c r="F357" s="3" t="s">
        <v>1123</v>
      </c>
      <c r="G357" s="3" t="s">
        <v>1124</v>
      </c>
    </row>
    <row r="358" spans="2:7">
      <c r="B358" s="18" t="str">
        <f t="shared" si="5"/>
        <v>福島県相馬市</v>
      </c>
      <c r="C358" s="2" t="s">
        <v>1102</v>
      </c>
      <c r="D358" s="2" t="s">
        <v>1103</v>
      </c>
      <c r="E358" s="4" t="s">
        <v>1125</v>
      </c>
      <c r="F358" s="3" t="s">
        <v>1126</v>
      </c>
      <c r="G358" s="3" t="s">
        <v>1127</v>
      </c>
    </row>
    <row r="359" spans="2:7">
      <c r="B359" s="18" t="str">
        <f t="shared" si="5"/>
        <v>福島県二本松市</v>
      </c>
      <c r="C359" s="2" t="s">
        <v>1102</v>
      </c>
      <c r="D359" s="2" t="s">
        <v>1103</v>
      </c>
      <c r="E359" s="4" t="s">
        <v>1128</v>
      </c>
      <c r="F359" s="3" t="s">
        <v>1129</v>
      </c>
      <c r="G359" s="3" t="s">
        <v>1130</v>
      </c>
    </row>
    <row r="360" spans="2:7">
      <c r="B360" s="18" t="str">
        <f t="shared" si="5"/>
        <v>福島県田村市</v>
      </c>
      <c r="C360" s="2" t="s">
        <v>1102</v>
      </c>
      <c r="D360" s="2" t="s">
        <v>1103</v>
      </c>
      <c r="E360" s="4" t="s">
        <v>1131</v>
      </c>
      <c r="F360" s="3" t="s">
        <v>1132</v>
      </c>
      <c r="G360" s="3" t="s">
        <v>1133</v>
      </c>
    </row>
    <row r="361" spans="2:7">
      <c r="B361" s="18" t="str">
        <f t="shared" si="5"/>
        <v>福島県南相馬市</v>
      </c>
      <c r="C361" s="2" t="s">
        <v>1102</v>
      </c>
      <c r="D361" s="2" t="s">
        <v>1103</v>
      </c>
      <c r="E361" s="4" t="s">
        <v>1134</v>
      </c>
      <c r="F361" s="3" t="s">
        <v>1135</v>
      </c>
      <c r="G361" s="3" t="s">
        <v>1136</v>
      </c>
    </row>
    <row r="362" spans="2:7">
      <c r="B362" s="18" t="str">
        <f t="shared" si="5"/>
        <v>福島県伊達市</v>
      </c>
      <c r="C362" s="2" t="s">
        <v>1102</v>
      </c>
      <c r="D362" s="2" t="s">
        <v>1103</v>
      </c>
      <c r="E362" s="4" t="s">
        <v>1137</v>
      </c>
      <c r="F362" s="3" t="s">
        <v>153</v>
      </c>
      <c r="G362" s="3" t="s">
        <v>1138</v>
      </c>
    </row>
    <row r="363" spans="2:7">
      <c r="B363" s="18" t="str">
        <f t="shared" si="5"/>
        <v>福島県本宮市</v>
      </c>
      <c r="C363" s="2" t="s">
        <v>1102</v>
      </c>
      <c r="D363" s="2" t="s">
        <v>1103</v>
      </c>
      <c r="E363" s="4" t="s">
        <v>1139</v>
      </c>
      <c r="F363" s="3" t="s">
        <v>1140</v>
      </c>
      <c r="G363" s="3" t="s">
        <v>1141</v>
      </c>
    </row>
    <row r="364" spans="2:7">
      <c r="B364" s="18" t="str">
        <f t="shared" si="5"/>
        <v>福島県桑折町</v>
      </c>
      <c r="C364" s="2" t="s">
        <v>1102</v>
      </c>
      <c r="D364" s="2" t="s">
        <v>1103</v>
      </c>
      <c r="E364" s="4" t="s">
        <v>1142</v>
      </c>
      <c r="F364" s="3" t="s">
        <v>1143</v>
      </c>
      <c r="G364" s="3" t="s">
        <v>1144</v>
      </c>
    </row>
    <row r="365" spans="2:7">
      <c r="B365" s="18" t="str">
        <f t="shared" si="5"/>
        <v>福島県国見町</v>
      </c>
      <c r="C365" s="2" t="s">
        <v>1102</v>
      </c>
      <c r="D365" s="2" t="s">
        <v>1103</v>
      </c>
      <c r="E365" s="4" t="s">
        <v>1145</v>
      </c>
      <c r="F365" s="3" t="s">
        <v>1146</v>
      </c>
      <c r="G365" s="3" t="s">
        <v>1147</v>
      </c>
    </row>
    <row r="366" spans="2:7">
      <c r="B366" s="18" t="str">
        <f t="shared" si="5"/>
        <v>福島県川俣町</v>
      </c>
      <c r="C366" s="2" t="s">
        <v>1102</v>
      </c>
      <c r="D366" s="2" t="s">
        <v>1103</v>
      </c>
      <c r="E366" s="4" t="s">
        <v>1148</v>
      </c>
      <c r="F366" s="3" t="s">
        <v>1149</v>
      </c>
      <c r="G366" s="3" t="s">
        <v>1150</v>
      </c>
    </row>
    <row r="367" spans="2:7">
      <c r="B367" s="18" t="str">
        <f t="shared" si="5"/>
        <v>福島県大玉村</v>
      </c>
      <c r="C367" s="2" t="s">
        <v>1102</v>
      </c>
      <c r="D367" s="2" t="s">
        <v>1103</v>
      </c>
      <c r="E367" s="4" t="s">
        <v>1151</v>
      </c>
      <c r="F367" s="3" t="s">
        <v>1152</v>
      </c>
      <c r="G367" s="3" t="s">
        <v>1153</v>
      </c>
    </row>
    <row r="368" spans="2:7">
      <c r="B368" s="18" t="str">
        <f t="shared" si="5"/>
        <v>福島県鏡石町</v>
      </c>
      <c r="C368" s="2" t="s">
        <v>1102</v>
      </c>
      <c r="D368" s="2" t="s">
        <v>1103</v>
      </c>
      <c r="E368" s="4" t="s">
        <v>1154</v>
      </c>
      <c r="F368" s="3" t="s">
        <v>1155</v>
      </c>
      <c r="G368" s="3" t="s">
        <v>1156</v>
      </c>
    </row>
    <row r="369" spans="2:7">
      <c r="B369" s="18" t="str">
        <f t="shared" si="5"/>
        <v>福島県天栄村</v>
      </c>
      <c r="C369" s="2" t="s">
        <v>1102</v>
      </c>
      <c r="D369" s="2" t="s">
        <v>1103</v>
      </c>
      <c r="E369" s="4" t="s">
        <v>1157</v>
      </c>
      <c r="F369" s="3" t="s">
        <v>1158</v>
      </c>
      <c r="G369" s="3" t="s">
        <v>1159</v>
      </c>
    </row>
    <row r="370" spans="2:7">
      <c r="B370" s="18" t="str">
        <f t="shared" si="5"/>
        <v>福島県下郷町</v>
      </c>
      <c r="C370" s="2" t="s">
        <v>1102</v>
      </c>
      <c r="D370" s="2" t="s">
        <v>1103</v>
      </c>
      <c r="E370" s="4" t="s">
        <v>1160</v>
      </c>
      <c r="F370" s="3" t="s">
        <v>1161</v>
      </c>
      <c r="G370" s="3" t="s">
        <v>1162</v>
      </c>
    </row>
    <row r="371" spans="2:7">
      <c r="B371" s="18" t="str">
        <f t="shared" si="5"/>
        <v>福島県檜枝岐村</v>
      </c>
      <c r="C371" s="2" t="s">
        <v>1102</v>
      </c>
      <c r="D371" s="2" t="s">
        <v>1103</v>
      </c>
      <c r="E371" s="4" t="s">
        <v>1163</v>
      </c>
      <c r="F371" s="3" t="s">
        <v>1164</v>
      </c>
      <c r="G371" s="3" t="s">
        <v>1165</v>
      </c>
    </row>
    <row r="372" spans="2:7">
      <c r="B372" s="18" t="str">
        <f t="shared" si="5"/>
        <v>福島県只見町</v>
      </c>
      <c r="C372" s="2" t="s">
        <v>1102</v>
      </c>
      <c r="D372" s="2" t="s">
        <v>1103</v>
      </c>
      <c r="E372" s="4" t="s">
        <v>1166</v>
      </c>
      <c r="F372" s="3" t="s">
        <v>1167</v>
      </c>
      <c r="G372" s="3" t="s">
        <v>1168</v>
      </c>
    </row>
    <row r="373" spans="2:7">
      <c r="B373" s="18" t="str">
        <f t="shared" si="5"/>
        <v>福島県南会津町</v>
      </c>
      <c r="C373" s="2" t="s">
        <v>1102</v>
      </c>
      <c r="D373" s="2" t="s">
        <v>1103</v>
      </c>
      <c r="E373" s="4" t="s">
        <v>1169</v>
      </c>
      <c r="F373" s="3" t="s">
        <v>1170</v>
      </c>
      <c r="G373" s="3" t="s">
        <v>1171</v>
      </c>
    </row>
    <row r="374" spans="2:7">
      <c r="B374" s="18" t="str">
        <f t="shared" si="5"/>
        <v>福島県北塩原村</v>
      </c>
      <c r="C374" s="2" t="s">
        <v>1102</v>
      </c>
      <c r="D374" s="2" t="s">
        <v>1103</v>
      </c>
      <c r="E374" s="4" t="s">
        <v>1172</v>
      </c>
      <c r="F374" s="3" t="s">
        <v>1173</v>
      </c>
      <c r="G374" s="3" t="s">
        <v>1174</v>
      </c>
    </row>
    <row r="375" spans="2:7">
      <c r="B375" s="18" t="str">
        <f t="shared" si="5"/>
        <v>福島県西会津町</v>
      </c>
      <c r="C375" s="2" t="s">
        <v>1102</v>
      </c>
      <c r="D375" s="2" t="s">
        <v>1103</v>
      </c>
      <c r="E375" s="4" t="s">
        <v>1175</v>
      </c>
      <c r="F375" s="3" t="s">
        <v>1176</v>
      </c>
      <c r="G375" s="3" t="s">
        <v>1177</v>
      </c>
    </row>
    <row r="376" spans="2:7">
      <c r="B376" s="18" t="str">
        <f t="shared" si="5"/>
        <v>福島県磐梯町</v>
      </c>
      <c r="C376" s="2" t="s">
        <v>1102</v>
      </c>
      <c r="D376" s="2" t="s">
        <v>1103</v>
      </c>
      <c r="E376" s="4" t="s">
        <v>1178</v>
      </c>
      <c r="F376" s="3" t="s">
        <v>1179</v>
      </c>
      <c r="G376" s="3" t="s">
        <v>1180</v>
      </c>
    </row>
    <row r="377" spans="2:7">
      <c r="B377" s="18" t="str">
        <f t="shared" si="5"/>
        <v>福島県猪苗代町</v>
      </c>
      <c r="C377" s="2" t="s">
        <v>1102</v>
      </c>
      <c r="D377" s="2" t="s">
        <v>1103</v>
      </c>
      <c r="E377" s="4" t="s">
        <v>1181</v>
      </c>
      <c r="F377" s="3" t="s">
        <v>1182</v>
      </c>
      <c r="G377" s="3" t="s">
        <v>1183</v>
      </c>
    </row>
    <row r="378" spans="2:7">
      <c r="B378" s="18" t="str">
        <f t="shared" si="5"/>
        <v>福島県会津坂下町</v>
      </c>
      <c r="C378" s="2" t="s">
        <v>1102</v>
      </c>
      <c r="D378" s="2" t="s">
        <v>1103</v>
      </c>
      <c r="E378" s="4" t="s">
        <v>1184</v>
      </c>
      <c r="F378" s="3" t="s">
        <v>1185</v>
      </c>
      <c r="G378" s="3" t="s">
        <v>1186</v>
      </c>
    </row>
    <row r="379" spans="2:7">
      <c r="B379" s="18" t="str">
        <f t="shared" si="5"/>
        <v>福島県湯川村</v>
      </c>
      <c r="C379" s="2" t="s">
        <v>1102</v>
      </c>
      <c r="D379" s="2" t="s">
        <v>1103</v>
      </c>
      <c r="E379" s="4" t="s">
        <v>1187</v>
      </c>
      <c r="F379" s="3" t="s">
        <v>1188</v>
      </c>
      <c r="G379" s="3" t="s">
        <v>1189</v>
      </c>
    </row>
    <row r="380" spans="2:7">
      <c r="B380" s="18" t="str">
        <f t="shared" si="5"/>
        <v>福島県柳津町</v>
      </c>
      <c r="C380" s="2" t="s">
        <v>1102</v>
      </c>
      <c r="D380" s="2" t="s">
        <v>1103</v>
      </c>
      <c r="E380" s="4" t="s">
        <v>1190</v>
      </c>
      <c r="F380" s="3" t="s">
        <v>1191</v>
      </c>
      <c r="G380" s="3" t="s">
        <v>1192</v>
      </c>
    </row>
    <row r="381" spans="2:7">
      <c r="B381" s="18" t="str">
        <f t="shared" si="5"/>
        <v>福島県三島町</v>
      </c>
      <c r="C381" s="2" t="s">
        <v>1102</v>
      </c>
      <c r="D381" s="2" t="s">
        <v>1103</v>
      </c>
      <c r="E381" s="4" t="s">
        <v>1193</v>
      </c>
      <c r="F381" s="3" t="s">
        <v>1194</v>
      </c>
      <c r="G381" s="3" t="s">
        <v>1195</v>
      </c>
    </row>
    <row r="382" spans="2:7">
      <c r="B382" s="18" t="str">
        <f t="shared" si="5"/>
        <v>福島県金山町</v>
      </c>
      <c r="C382" s="2" t="s">
        <v>1102</v>
      </c>
      <c r="D382" s="2" t="s">
        <v>1103</v>
      </c>
      <c r="E382" s="4" t="s">
        <v>1196</v>
      </c>
      <c r="F382" s="3" t="s">
        <v>1058</v>
      </c>
      <c r="G382" s="3" t="s">
        <v>1197</v>
      </c>
    </row>
    <row r="383" spans="2:7">
      <c r="B383" s="18" t="str">
        <f t="shared" si="5"/>
        <v>福島県昭和村</v>
      </c>
      <c r="C383" s="2" t="s">
        <v>1102</v>
      </c>
      <c r="D383" s="2" t="s">
        <v>1103</v>
      </c>
      <c r="E383" s="4" t="s">
        <v>1198</v>
      </c>
      <c r="F383" s="3" t="s">
        <v>1199</v>
      </c>
      <c r="G383" s="3" t="s">
        <v>1200</v>
      </c>
    </row>
    <row r="384" spans="2:7">
      <c r="B384" s="18" t="str">
        <f t="shared" si="5"/>
        <v>福島県会津美里町</v>
      </c>
      <c r="C384" s="2" t="s">
        <v>1102</v>
      </c>
      <c r="D384" s="2" t="s">
        <v>1103</v>
      </c>
      <c r="E384" s="4" t="s">
        <v>1201</v>
      </c>
      <c r="F384" s="3" t="s">
        <v>1202</v>
      </c>
      <c r="G384" s="3" t="s">
        <v>1203</v>
      </c>
    </row>
    <row r="385" spans="2:7">
      <c r="B385" s="18" t="str">
        <f t="shared" si="5"/>
        <v>福島県西郷村</v>
      </c>
      <c r="C385" s="2" t="s">
        <v>1102</v>
      </c>
      <c r="D385" s="2" t="s">
        <v>1103</v>
      </c>
      <c r="E385" s="4" t="s">
        <v>1204</v>
      </c>
      <c r="F385" s="3" t="s">
        <v>1205</v>
      </c>
      <c r="G385" s="3" t="s">
        <v>1206</v>
      </c>
    </row>
    <row r="386" spans="2:7">
      <c r="B386" s="18" t="str">
        <f t="shared" si="5"/>
        <v>福島県泉崎村</v>
      </c>
      <c r="C386" s="2" t="s">
        <v>1102</v>
      </c>
      <c r="D386" s="2" t="s">
        <v>1103</v>
      </c>
      <c r="E386" s="4" t="s">
        <v>1207</v>
      </c>
      <c r="F386" s="3" t="s">
        <v>1208</v>
      </c>
      <c r="G386" s="3" t="s">
        <v>1209</v>
      </c>
    </row>
    <row r="387" spans="2:7">
      <c r="B387" s="18" t="str">
        <f t="shared" ref="B387:B450" si="6">D387&amp;F387</f>
        <v>福島県中島村</v>
      </c>
      <c r="C387" s="2" t="s">
        <v>1102</v>
      </c>
      <c r="D387" s="2" t="s">
        <v>1103</v>
      </c>
      <c r="E387" s="4" t="s">
        <v>1210</v>
      </c>
      <c r="F387" s="3" t="s">
        <v>1211</v>
      </c>
      <c r="G387" s="3" t="s">
        <v>1212</v>
      </c>
    </row>
    <row r="388" spans="2:7">
      <c r="B388" s="18" t="str">
        <f t="shared" si="6"/>
        <v>福島県矢吹町</v>
      </c>
      <c r="C388" s="2" t="s">
        <v>1102</v>
      </c>
      <c r="D388" s="2" t="s">
        <v>1103</v>
      </c>
      <c r="E388" s="4" t="s">
        <v>1213</v>
      </c>
      <c r="F388" s="3" t="s">
        <v>1214</v>
      </c>
      <c r="G388" s="3" t="s">
        <v>1215</v>
      </c>
    </row>
    <row r="389" spans="2:7">
      <c r="B389" s="18" t="str">
        <f t="shared" si="6"/>
        <v>福島県棚倉町</v>
      </c>
      <c r="C389" s="2" t="s">
        <v>1102</v>
      </c>
      <c r="D389" s="2" t="s">
        <v>1103</v>
      </c>
      <c r="E389" s="4" t="s">
        <v>1216</v>
      </c>
      <c r="F389" s="3" t="s">
        <v>1217</v>
      </c>
      <c r="G389" s="3" t="s">
        <v>1218</v>
      </c>
    </row>
    <row r="390" spans="2:7">
      <c r="B390" s="18" t="str">
        <f t="shared" si="6"/>
        <v>福島県矢祭町</v>
      </c>
      <c r="C390" s="2" t="s">
        <v>1102</v>
      </c>
      <c r="D390" s="2" t="s">
        <v>1103</v>
      </c>
      <c r="E390" s="4" t="s">
        <v>1219</v>
      </c>
      <c r="F390" s="3" t="s">
        <v>1220</v>
      </c>
      <c r="G390" s="3" t="s">
        <v>1221</v>
      </c>
    </row>
    <row r="391" spans="2:7">
      <c r="B391" s="18" t="str">
        <f t="shared" si="6"/>
        <v>福島県塙町</v>
      </c>
      <c r="C391" s="2" t="s">
        <v>1102</v>
      </c>
      <c r="D391" s="2" t="s">
        <v>1103</v>
      </c>
      <c r="E391" s="4" t="s">
        <v>1222</v>
      </c>
      <c r="F391" s="3" t="s">
        <v>1223</v>
      </c>
      <c r="G391" s="3" t="s">
        <v>1224</v>
      </c>
    </row>
    <row r="392" spans="2:7">
      <c r="B392" s="18" t="str">
        <f t="shared" si="6"/>
        <v>福島県鮫川村</v>
      </c>
      <c r="C392" s="2" t="s">
        <v>1102</v>
      </c>
      <c r="D392" s="2" t="s">
        <v>1103</v>
      </c>
      <c r="E392" s="4" t="s">
        <v>1225</v>
      </c>
      <c r="F392" s="3" t="s">
        <v>1226</v>
      </c>
      <c r="G392" s="3" t="s">
        <v>1227</v>
      </c>
    </row>
    <row r="393" spans="2:7">
      <c r="B393" s="18" t="str">
        <f t="shared" si="6"/>
        <v>福島県石川町</v>
      </c>
      <c r="C393" s="2" t="s">
        <v>1102</v>
      </c>
      <c r="D393" s="2" t="s">
        <v>1103</v>
      </c>
      <c r="E393" s="4" t="s">
        <v>1228</v>
      </c>
      <c r="F393" s="3" t="s">
        <v>1229</v>
      </c>
      <c r="G393" s="3" t="s">
        <v>1230</v>
      </c>
    </row>
    <row r="394" spans="2:7">
      <c r="B394" s="18" t="str">
        <f t="shared" si="6"/>
        <v>福島県玉川村</v>
      </c>
      <c r="C394" s="2" t="s">
        <v>1102</v>
      </c>
      <c r="D394" s="2" t="s">
        <v>1103</v>
      </c>
      <c r="E394" s="4" t="s">
        <v>1231</v>
      </c>
      <c r="F394" s="3" t="s">
        <v>1232</v>
      </c>
      <c r="G394" s="3" t="s">
        <v>1233</v>
      </c>
    </row>
    <row r="395" spans="2:7">
      <c r="B395" s="18" t="str">
        <f t="shared" si="6"/>
        <v>福島県平田村</v>
      </c>
      <c r="C395" s="2" t="s">
        <v>1102</v>
      </c>
      <c r="D395" s="2" t="s">
        <v>1103</v>
      </c>
      <c r="E395" s="4" t="s">
        <v>1234</v>
      </c>
      <c r="F395" s="3" t="s">
        <v>1235</v>
      </c>
      <c r="G395" s="3" t="s">
        <v>1236</v>
      </c>
    </row>
    <row r="396" spans="2:7">
      <c r="B396" s="18" t="str">
        <f t="shared" si="6"/>
        <v>福島県浅川町</v>
      </c>
      <c r="C396" s="2" t="s">
        <v>1102</v>
      </c>
      <c r="D396" s="2" t="s">
        <v>1103</v>
      </c>
      <c r="E396" s="4" t="s">
        <v>1237</v>
      </c>
      <c r="F396" s="3" t="s">
        <v>1238</v>
      </c>
      <c r="G396" s="3" t="s">
        <v>1239</v>
      </c>
    </row>
    <row r="397" spans="2:7">
      <c r="B397" s="18" t="str">
        <f t="shared" si="6"/>
        <v>福島県古殿町</v>
      </c>
      <c r="C397" s="2" t="s">
        <v>1102</v>
      </c>
      <c r="D397" s="2" t="s">
        <v>1103</v>
      </c>
      <c r="E397" s="4" t="s">
        <v>1240</v>
      </c>
      <c r="F397" s="3" t="s">
        <v>1241</v>
      </c>
      <c r="G397" s="3" t="s">
        <v>1242</v>
      </c>
    </row>
    <row r="398" spans="2:7">
      <c r="B398" s="18" t="str">
        <f t="shared" si="6"/>
        <v>福島県三春町</v>
      </c>
      <c r="C398" s="2" t="s">
        <v>1102</v>
      </c>
      <c r="D398" s="2" t="s">
        <v>1103</v>
      </c>
      <c r="E398" s="4" t="s">
        <v>1243</v>
      </c>
      <c r="F398" s="3" t="s">
        <v>1244</v>
      </c>
      <c r="G398" s="3" t="s">
        <v>1245</v>
      </c>
    </row>
    <row r="399" spans="2:7">
      <c r="B399" s="18" t="str">
        <f t="shared" si="6"/>
        <v>福島県小野町</v>
      </c>
      <c r="C399" s="2" t="s">
        <v>1102</v>
      </c>
      <c r="D399" s="2" t="s">
        <v>1103</v>
      </c>
      <c r="E399" s="4" t="s">
        <v>1246</v>
      </c>
      <c r="F399" s="3" t="s">
        <v>1247</v>
      </c>
      <c r="G399" s="3" t="s">
        <v>1248</v>
      </c>
    </row>
    <row r="400" spans="2:7">
      <c r="B400" s="18" t="str">
        <f t="shared" si="6"/>
        <v>福島県広野町</v>
      </c>
      <c r="C400" s="2" t="s">
        <v>1102</v>
      </c>
      <c r="D400" s="2" t="s">
        <v>1103</v>
      </c>
      <c r="E400" s="4" t="s">
        <v>1249</v>
      </c>
      <c r="F400" s="3" t="s">
        <v>1250</v>
      </c>
      <c r="G400" s="3" t="s">
        <v>1251</v>
      </c>
    </row>
    <row r="401" spans="2:7">
      <c r="B401" s="18" t="str">
        <f t="shared" si="6"/>
        <v>福島県楢葉町</v>
      </c>
      <c r="C401" s="2" t="s">
        <v>1102</v>
      </c>
      <c r="D401" s="2" t="s">
        <v>1103</v>
      </c>
      <c r="E401" s="4" t="s">
        <v>1252</v>
      </c>
      <c r="F401" s="3" t="s">
        <v>1253</v>
      </c>
      <c r="G401" s="3" t="s">
        <v>1254</v>
      </c>
    </row>
    <row r="402" spans="2:7">
      <c r="B402" s="18" t="str">
        <f t="shared" si="6"/>
        <v>福島県富岡町</v>
      </c>
      <c r="C402" s="2" t="s">
        <v>1102</v>
      </c>
      <c r="D402" s="2" t="s">
        <v>1103</v>
      </c>
      <c r="E402" s="4" t="s">
        <v>1255</v>
      </c>
      <c r="F402" s="3" t="s">
        <v>1256</v>
      </c>
      <c r="G402" s="3" t="s">
        <v>1257</v>
      </c>
    </row>
    <row r="403" spans="2:7">
      <c r="B403" s="18" t="str">
        <f t="shared" si="6"/>
        <v>福島県川内村</v>
      </c>
      <c r="C403" s="2" t="s">
        <v>1102</v>
      </c>
      <c r="D403" s="2" t="s">
        <v>1103</v>
      </c>
      <c r="E403" s="4" t="s">
        <v>1258</v>
      </c>
      <c r="F403" s="3" t="s">
        <v>1259</v>
      </c>
      <c r="G403" s="3" t="s">
        <v>1260</v>
      </c>
    </row>
    <row r="404" spans="2:7">
      <c r="B404" s="18" t="str">
        <f t="shared" si="6"/>
        <v>福島県大熊町</v>
      </c>
      <c r="C404" s="2" t="s">
        <v>1102</v>
      </c>
      <c r="D404" s="2" t="s">
        <v>1103</v>
      </c>
      <c r="E404" s="4" t="s">
        <v>1261</v>
      </c>
      <c r="F404" s="3" t="s">
        <v>1262</v>
      </c>
      <c r="G404" s="3" t="s">
        <v>1263</v>
      </c>
    </row>
    <row r="405" spans="2:7">
      <c r="B405" s="18" t="str">
        <f t="shared" si="6"/>
        <v>福島県双葉町</v>
      </c>
      <c r="C405" s="2" t="s">
        <v>1102</v>
      </c>
      <c r="D405" s="2" t="s">
        <v>1103</v>
      </c>
      <c r="E405" s="4" t="s">
        <v>1264</v>
      </c>
      <c r="F405" s="3" t="s">
        <v>1265</v>
      </c>
      <c r="G405" s="3" t="s">
        <v>1266</v>
      </c>
    </row>
    <row r="406" spans="2:7">
      <c r="B406" s="18" t="str">
        <f t="shared" si="6"/>
        <v>福島県浪江町</v>
      </c>
      <c r="C406" s="2" t="s">
        <v>1102</v>
      </c>
      <c r="D406" s="2" t="s">
        <v>1103</v>
      </c>
      <c r="E406" s="4" t="s">
        <v>1267</v>
      </c>
      <c r="F406" s="3" t="s">
        <v>1268</v>
      </c>
      <c r="G406" s="3" t="s">
        <v>1269</v>
      </c>
    </row>
    <row r="407" spans="2:7">
      <c r="B407" s="18" t="str">
        <f t="shared" si="6"/>
        <v>福島県葛尾村</v>
      </c>
      <c r="C407" s="2" t="s">
        <v>1102</v>
      </c>
      <c r="D407" s="2" t="s">
        <v>1103</v>
      </c>
      <c r="E407" s="4" t="s">
        <v>1270</v>
      </c>
      <c r="F407" s="3" t="s">
        <v>1271</v>
      </c>
      <c r="G407" s="3" t="s">
        <v>1272</v>
      </c>
    </row>
    <row r="408" spans="2:7">
      <c r="B408" s="18" t="str">
        <f t="shared" si="6"/>
        <v>福島県新地町</v>
      </c>
      <c r="C408" s="2" t="s">
        <v>1102</v>
      </c>
      <c r="D408" s="2" t="s">
        <v>1103</v>
      </c>
      <c r="E408" s="4" t="s">
        <v>1273</v>
      </c>
      <c r="F408" s="3" t="s">
        <v>1274</v>
      </c>
      <c r="G408" s="3" t="s">
        <v>1275</v>
      </c>
    </row>
    <row r="409" spans="2:7">
      <c r="B409" s="18" t="str">
        <f t="shared" si="6"/>
        <v>福島県飯舘村</v>
      </c>
      <c r="C409" s="2" t="s">
        <v>1102</v>
      </c>
      <c r="D409" s="2" t="s">
        <v>1103</v>
      </c>
      <c r="E409" s="4" t="s">
        <v>1276</v>
      </c>
      <c r="F409" s="3" t="s">
        <v>1277</v>
      </c>
      <c r="G409" s="3" t="s">
        <v>1278</v>
      </c>
    </row>
    <row r="410" spans="2:7">
      <c r="B410" s="18" t="str">
        <f t="shared" si="6"/>
        <v>茨城県水戸市</v>
      </c>
      <c r="C410" s="2" t="s">
        <v>1279</v>
      </c>
      <c r="D410" s="2" t="s">
        <v>1280</v>
      </c>
      <c r="E410" s="4" t="s">
        <v>1281</v>
      </c>
      <c r="F410" s="3" t="s">
        <v>1282</v>
      </c>
      <c r="G410" s="3" t="s">
        <v>1283</v>
      </c>
    </row>
    <row r="411" spans="2:7">
      <c r="B411" s="18" t="str">
        <f t="shared" si="6"/>
        <v>茨城県日立市</v>
      </c>
      <c r="C411" s="2" t="s">
        <v>1279</v>
      </c>
      <c r="D411" s="2" t="s">
        <v>1280</v>
      </c>
      <c r="E411" s="4" t="s">
        <v>1284</v>
      </c>
      <c r="F411" s="3" t="s">
        <v>1285</v>
      </c>
      <c r="G411" s="3" t="s">
        <v>1286</v>
      </c>
    </row>
    <row r="412" spans="2:7">
      <c r="B412" s="18" t="str">
        <f t="shared" si="6"/>
        <v>茨城県土浦市</v>
      </c>
      <c r="C412" s="2" t="s">
        <v>1279</v>
      </c>
      <c r="D412" s="2" t="s">
        <v>1280</v>
      </c>
      <c r="E412" s="4" t="s">
        <v>1287</v>
      </c>
      <c r="F412" s="3" t="s">
        <v>1288</v>
      </c>
      <c r="G412" s="3" t="s">
        <v>1289</v>
      </c>
    </row>
    <row r="413" spans="2:7">
      <c r="B413" s="18" t="str">
        <f t="shared" si="6"/>
        <v>茨城県古河市</v>
      </c>
      <c r="C413" s="2" t="s">
        <v>1279</v>
      </c>
      <c r="D413" s="2" t="s">
        <v>1280</v>
      </c>
      <c r="E413" s="4" t="s">
        <v>1290</v>
      </c>
      <c r="F413" s="3" t="s">
        <v>1291</v>
      </c>
      <c r="G413" s="3" t="s">
        <v>1292</v>
      </c>
    </row>
    <row r="414" spans="2:7">
      <c r="B414" s="18" t="str">
        <f t="shared" si="6"/>
        <v>茨城県石岡市</v>
      </c>
      <c r="C414" s="2" t="s">
        <v>1279</v>
      </c>
      <c r="D414" s="2" t="s">
        <v>1280</v>
      </c>
      <c r="E414" s="4" t="s">
        <v>1293</v>
      </c>
      <c r="F414" s="3" t="s">
        <v>1294</v>
      </c>
      <c r="G414" s="3" t="s">
        <v>1295</v>
      </c>
    </row>
    <row r="415" spans="2:7">
      <c r="B415" s="18" t="str">
        <f t="shared" si="6"/>
        <v>茨城県結城市</v>
      </c>
      <c r="C415" s="2" t="s">
        <v>1279</v>
      </c>
      <c r="D415" s="2" t="s">
        <v>1280</v>
      </c>
      <c r="E415" s="4" t="s">
        <v>1296</v>
      </c>
      <c r="F415" s="3" t="s">
        <v>1297</v>
      </c>
      <c r="G415" s="3" t="s">
        <v>1298</v>
      </c>
    </row>
    <row r="416" spans="2:7">
      <c r="B416" s="18" t="str">
        <f t="shared" si="6"/>
        <v>茨城県龍ケ崎市</v>
      </c>
      <c r="C416" s="2" t="s">
        <v>1279</v>
      </c>
      <c r="D416" s="2" t="s">
        <v>1280</v>
      </c>
      <c r="E416" s="4" t="s">
        <v>1299</v>
      </c>
      <c r="F416" s="3" t="s">
        <v>1300</v>
      </c>
      <c r="G416" s="3" t="s">
        <v>1301</v>
      </c>
    </row>
    <row r="417" spans="2:7">
      <c r="B417" s="18" t="str">
        <f t="shared" si="6"/>
        <v>茨城県下妻市</v>
      </c>
      <c r="C417" s="2" t="s">
        <v>1279</v>
      </c>
      <c r="D417" s="2" t="s">
        <v>1280</v>
      </c>
      <c r="E417" s="4" t="s">
        <v>1302</v>
      </c>
      <c r="F417" s="3" t="s">
        <v>1303</v>
      </c>
      <c r="G417" s="3" t="s">
        <v>1304</v>
      </c>
    </row>
    <row r="418" spans="2:7">
      <c r="B418" s="18" t="str">
        <f t="shared" si="6"/>
        <v>茨城県常総市</v>
      </c>
      <c r="C418" s="2" t="s">
        <v>1279</v>
      </c>
      <c r="D418" s="2" t="s">
        <v>1280</v>
      </c>
      <c r="E418" s="4" t="s">
        <v>1305</v>
      </c>
      <c r="F418" s="3" t="s">
        <v>1306</v>
      </c>
      <c r="G418" s="3" t="s">
        <v>1307</v>
      </c>
    </row>
    <row r="419" spans="2:7">
      <c r="B419" s="18" t="str">
        <f t="shared" si="6"/>
        <v>茨城県常陸太田市</v>
      </c>
      <c r="C419" s="2" t="s">
        <v>1279</v>
      </c>
      <c r="D419" s="2" t="s">
        <v>1280</v>
      </c>
      <c r="E419" s="4" t="s">
        <v>1308</v>
      </c>
      <c r="F419" s="3" t="s">
        <v>1309</v>
      </c>
      <c r="G419" s="3" t="s">
        <v>1310</v>
      </c>
    </row>
    <row r="420" spans="2:7">
      <c r="B420" s="18" t="str">
        <f t="shared" si="6"/>
        <v>茨城県高萩市</v>
      </c>
      <c r="C420" s="2" t="s">
        <v>1279</v>
      </c>
      <c r="D420" s="2" t="s">
        <v>1280</v>
      </c>
      <c r="E420" s="4" t="s">
        <v>1311</v>
      </c>
      <c r="F420" s="3" t="s">
        <v>1312</v>
      </c>
      <c r="G420" s="3" t="s">
        <v>1313</v>
      </c>
    </row>
    <row r="421" spans="2:7">
      <c r="B421" s="18" t="str">
        <f t="shared" si="6"/>
        <v>茨城県北茨城市</v>
      </c>
      <c r="C421" s="2" t="s">
        <v>1279</v>
      </c>
      <c r="D421" s="2" t="s">
        <v>1280</v>
      </c>
      <c r="E421" s="4" t="s">
        <v>1314</v>
      </c>
      <c r="F421" s="3" t="s">
        <v>1315</v>
      </c>
      <c r="G421" s="3" t="s">
        <v>1316</v>
      </c>
    </row>
    <row r="422" spans="2:7">
      <c r="B422" s="18" t="str">
        <f t="shared" si="6"/>
        <v>茨城県笠間市</v>
      </c>
      <c r="C422" s="2" t="s">
        <v>1279</v>
      </c>
      <c r="D422" s="2" t="s">
        <v>1280</v>
      </c>
      <c r="E422" s="4" t="s">
        <v>1317</v>
      </c>
      <c r="F422" s="3" t="s">
        <v>1318</v>
      </c>
      <c r="G422" s="3" t="s">
        <v>1319</v>
      </c>
    </row>
    <row r="423" spans="2:7">
      <c r="B423" s="18" t="str">
        <f t="shared" si="6"/>
        <v>茨城県取手市</v>
      </c>
      <c r="C423" s="2" t="s">
        <v>1279</v>
      </c>
      <c r="D423" s="2" t="s">
        <v>1280</v>
      </c>
      <c r="E423" s="4" t="s">
        <v>1320</v>
      </c>
      <c r="F423" s="3" t="s">
        <v>1321</v>
      </c>
      <c r="G423" s="3" t="s">
        <v>1322</v>
      </c>
    </row>
    <row r="424" spans="2:7">
      <c r="B424" s="18" t="str">
        <f t="shared" si="6"/>
        <v>茨城県牛久市</v>
      </c>
      <c r="C424" s="2" t="s">
        <v>1279</v>
      </c>
      <c r="D424" s="2" t="s">
        <v>1280</v>
      </c>
      <c r="E424" s="4" t="s">
        <v>1323</v>
      </c>
      <c r="F424" s="3" t="s">
        <v>1324</v>
      </c>
      <c r="G424" s="3" t="s">
        <v>1325</v>
      </c>
    </row>
    <row r="425" spans="2:7">
      <c r="B425" s="18" t="str">
        <f t="shared" si="6"/>
        <v>茨城県つくば市</v>
      </c>
      <c r="C425" s="2" t="s">
        <v>1279</v>
      </c>
      <c r="D425" s="2" t="s">
        <v>1280</v>
      </c>
      <c r="E425" s="4" t="s">
        <v>1326</v>
      </c>
      <c r="F425" s="3" t="s">
        <v>1327</v>
      </c>
      <c r="G425" s="3" t="s">
        <v>1328</v>
      </c>
    </row>
    <row r="426" spans="2:7">
      <c r="B426" s="18" t="str">
        <f t="shared" si="6"/>
        <v>茨城県ひたちなか市</v>
      </c>
      <c r="C426" s="2" t="s">
        <v>1279</v>
      </c>
      <c r="D426" s="2" t="s">
        <v>1280</v>
      </c>
      <c r="E426" s="4" t="s">
        <v>1329</v>
      </c>
      <c r="F426" s="3" t="s">
        <v>1330</v>
      </c>
      <c r="G426" s="3" t="s">
        <v>1331</v>
      </c>
    </row>
    <row r="427" spans="2:7">
      <c r="B427" s="18" t="str">
        <f t="shared" si="6"/>
        <v>茨城県鹿嶋市</v>
      </c>
      <c r="C427" s="2" t="s">
        <v>1279</v>
      </c>
      <c r="D427" s="2" t="s">
        <v>1280</v>
      </c>
      <c r="E427" s="4" t="s">
        <v>1332</v>
      </c>
      <c r="F427" s="3" t="s">
        <v>1333</v>
      </c>
      <c r="G427" s="3" t="s">
        <v>1334</v>
      </c>
    </row>
    <row r="428" spans="2:7">
      <c r="B428" s="18" t="str">
        <f t="shared" si="6"/>
        <v>茨城県潮来市</v>
      </c>
      <c r="C428" s="2" t="s">
        <v>1279</v>
      </c>
      <c r="D428" s="2" t="s">
        <v>1280</v>
      </c>
      <c r="E428" s="4" t="s">
        <v>1335</v>
      </c>
      <c r="F428" s="3" t="s">
        <v>1336</v>
      </c>
      <c r="G428" s="3" t="s">
        <v>1337</v>
      </c>
    </row>
    <row r="429" spans="2:7">
      <c r="B429" s="18" t="str">
        <f t="shared" si="6"/>
        <v>茨城県守谷市</v>
      </c>
      <c r="C429" s="2" t="s">
        <v>1279</v>
      </c>
      <c r="D429" s="2" t="s">
        <v>1280</v>
      </c>
      <c r="E429" s="4" t="s">
        <v>1338</v>
      </c>
      <c r="F429" s="3" t="s">
        <v>1339</v>
      </c>
      <c r="G429" s="3" t="s">
        <v>1340</v>
      </c>
    </row>
    <row r="430" spans="2:7">
      <c r="B430" s="18" t="str">
        <f t="shared" si="6"/>
        <v>茨城県常陸大宮市</v>
      </c>
      <c r="C430" s="2" t="s">
        <v>1279</v>
      </c>
      <c r="D430" s="2" t="s">
        <v>1280</v>
      </c>
      <c r="E430" s="4" t="s">
        <v>1341</v>
      </c>
      <c r="F430" s="3" t="s">
        <v>1342</v>
      </c>
      <c r="G430" s="3" t="s">
        <v>1343</v>
      </c>
    </row>
    <row r="431" spans="2:7">
      <c r="B431" s="18" t="str">
        <f t="shared" si="6"/>
        <v>茨城県那珂市</v>
      </c>
      <c r="C431" s="2" t="s">
        <v>1279</v>
      </c>
      <c r="D431" s="2" t="s">
        <v>1280</v>
      </c>
      <c r="E431" s="4" t="s">
        <v>1344</v>
      </c>
      <c r="F431" s="3" t="s">
        <v>1345</v>
      </c>
      <c r="G431" s="3" t="s">
        <v>1346</v>
      </c>
    </row>
    <row r="432" spans="2:7">
      <c r="B432" s="18" t="str">
        <f t="shared" si="6"/>
        <v>茨城県筑西市</v>
      </c>
      <c r="C432" s="2" t="s">
        <v>1279</v>
      </c>
      <c r="D432" s="2" t="s">
        <v>1280</v>
      </c>
      <c r="E432" s="4" t="s">
        <v>1347</v>
      </c>
      <c r="F432" s="3" t="s">
        <v>1348</v>
      </c>
      <c r="G432" s="3" t="s">
        <v>1349</v>
      </c>
    </row>
    <row r="433" spans="2:7">
      <c r="B433" s="18" t="str">
        <f t="shared" si="6"/>
        <v>茨城県坂東市</v>
      </c>
      <c r="C433" s="2" t="s">
        <v>1279</v>
      </c>
      <c r="D433" s="2" t="s">
        <v>1280</v>
      </c>
      <c r="E433" s="4" t="s">
        <v>1350</v>
      </c>
      <c r="F433" s="3" t="s">
        <v>1351</v>
      </c>
      <c r="G433" s="3" t="s">
        <v>1352</v>
      </c>
    </row>
    <row r="434" spans="2:7">
      <c r="B434" s="18" t="str">
        <f t="shared" si="6"/>
        <v>茨城県稲敷市</v>
      </c>
      <c r="C434" s="2" t="s">
        <v>1279</v>
      </c>
      <c r="D434" s="2" t="s">
        <v>1280</v>
      </c>
      <c r="E434" s="4" t="s">
        <v>1353</v>
      </c>
      <c r="F434" s="3" t="s">
        <v>1354</v>
      </c>
      <c r="G434" s="3" t="s">
        <v>1355</v>
      </c>
    </row>
    <row r="435" spans="2:7">
      <c r="B435" s="18" t="str">
        <f t="shared" si="6"/>
        <v>茨城県かすみがうら市</v>
      </c>
      <c r="C435" s="2" t="s">
        <v>1279</v>
      </c>
      <c r="D435" s="2" t="s">
        <v>1280</v>
      </c>
      <c r="E435" s="4" t="s">
        <v>1356</v>
      </c>
      <c r="F435" s="3" t="s">
        <v>1357</v>
      </c>
      <c r="G435" s="3" t="s">
        <v>1358</v>
      </c>
    </row>
    <row r="436" spans="2:7">
      <c r="B436" s="18" t="str">
        <f t="shared" si="6"/>
        <v>茨城県桜川市</v>
      </c>
      <c r="C436" s="2" t="s">
        <v>1279</v>
      </c>
      <c r="D436" s="2" t="s">
        <v>1280</v>
      </c>
      <c r="E436" s="4" t="s">
        <v>1359</v>
      </c>
      <c r="F436" s="3" t="s">
        <v>1360</v>
      </c>
      <c r="G436" s="3" t="s">
        <v>1361</v>
      </c>
    </row>
    <row r="437" spans="2:7">
      <c r="B437" s="18" t="str">
        <f t="shared" si="6"/>
        <v>茨城県神栖市</v>
      </c>
      <c r="C437" s="2" t="s">
        <v>1279</v>
      </c>
      <c r="D437" s="2" t="s">
        <v>1280</v>
      </c>
      <c r="E437" s="4" t="s">
        <v>1362</v>
      </c>
      <c r="F437" s="3" t="s">
        <v>1363</v>
      </c>
      <c r="G437" s="3" t="s">
        <v>1364</v>
      </c>
    </row>
    <row r="438" spans="2:7">
      <c r="B438" s="18" t="str">
        <f t="shared" si="6"/>
        <v>茨城県行方市</v>
      </c>
      <c r="C438" s="2" t="s">
        <v>1279</v>
      </c>
      <c r="D438" s="2" t="s">
        <v>1280</v>
      </c>
      <c r="E438" s="4" t="s">
        <v>1365</v>
      </c>
      <c r="F438" s="3" t="s">
        <v>1366</v>
      </c>
      <c r="G438" s="3" t="s">
        <v>1367</v>
      </c>
    </row>
    <row r="439" spans="2:7">
      <c r="B439" s="18" t="str">
        <f t="shared" si="6"/>
        <v>茨城県鉾田市</v>
      </c>
      <c r="C439" s="2" t="s">
        <v>1279</v>
      </c>
      <c r="D439" s="2" t="s">
        <v>1280</v>
      </c>
      <c r="E439" s="4" t="s">
        <v>1368</v>
      </c>
      <c r="F439" s="3" t="s">
        <v>1369</v>
      </c>
      <c r="G439" s="3" t="s">
        <v>1370</v>
      </c>
    </row>
    <row r="440" spans="2:7">
      <c r="B440" s="18" t="str">
        <f t="shared" si="6"/>
        <v>茨城県つくばみらい市</v>
      </c>
      <c r="C440" s="2" t="s">
        <v>1279</v>
      </c>
      <c r="D440" s="2" t="s">
        <v>1280</v>
      </c>
      <c r="E440" s="4" t="s">
        <v>1371</v>
      </c>
      <c r="F440" s="3" t="s">
        <v>1372</v>
      </c>
      <c r="G440" s="3" t="s">
        <v>1373</v>
      </c>
    </row>
    <row r="441" spans="2:7">
      <c r="B441" s="18" t="str">
        <f t="shared" si="6"/>
        <v>茨城県小美玉市</v>
      </c>
      <c r="C441" s="2" t="s">
        <v>1279</v>
      </c>
      <c r="D441" s="2" t="s">
        <v>1280</v>
      </c>
      <c r="E441" s="4" t="s">
        <v>1374</v>
      </c>
      <c r="F441" s="3" t="s">
        <v>1375</v>
      </c>
      <c r="G441" s="3" t="s">
        <v>1376</v>
      </c>
    </row>
    <row r="442" spans="2:7">
      <c r="B442" s="18" t="str">
        <f t="shared" si="6"/>
        <v>茨城県茨城町</v>
      </c>
      <c r="C442" s="2" t="s">
        <v>1279</v>
      </c>
      <c r="D442" s="2" t="s">
        <v>1280</v>
      </c>
      <c r="E442" s="4" t="s">
        <v>1377</v>
      </c>
      <c r="F442" s="3" t="s">
        <v>1378</v>
      </c>
      <c r="G442" s="3" t="s">
        <v>1379</v>
      </c>
    </row>
    <row r="443" spans="2:7">
      <c r="B443" s="18" t="str">
        <f t="shared" si="6"/>
        <v>茨城県大洗町</v>
      </c>
      <c r="C443" s="2" t="s">
        <v>1279</v>
      </c>
      <c r="D443" s="2" t="s">
        <v>1280</v>
      </c>
      <c r="E443" s="4" t="s">
        <v>1380</v>
      </c>
      <c r="F443" s="3" t="s">
        <v>1381</v>
      </c>
      <c r="G443" s="3" t="s">
        <v>1382</v>
      </c>
    </row>
    <row r="444" spans="2:7">
      <c r="B444" s="18" t="str">
        <f t="shared" si="6"/>
        <v>茨城県城里町</v>
      </c>
      <c r="C444" s="2" t="s">
        <v>1279</v>
      </c>
      <c r="D444" s="2" t="s">
        <v>1280</v>
      </c>
      <c r="E444" s="4" t="s">
        <v>1383</v>
      </c>
      <c r="F444" s="3" t="s">
        <v>1384</v>
      </c>
      <c r="G444" s="3" t="s">
        <v>1385</v>
      </c>
    </row>
    <row r="445" spans="2:7">
      <c r="B445" s="18" t="str">
        <f t="shared" si="6"/>
        <v>茨城県東海村</v>
      </c>
      <c r="C445" s="2" t="s">
        <v>1279</v>
      </c>
      <c r="D445" s="2" t="s">
        <v>1280</v>
      </c>
      <c r="E445" s="4" t="s">
        <v>1386</v>
      </c>
      <c r="F445" s="3" t="s">
        <v>1387</v>
      </c>
      <c r="G445" s="3" t="s">
        <v>1388</v>
      </c>
    </row>
    <row r="446" spans="2:7">
      <c r="B446" s="18" t="str">
        <f t="shared" si="6"/>
        <v>茨城県大子町</v>
      </c>
      <c r="C446" s="2" t="s">
        <v>1279</v>
      </c>
      <c r="D446" s="2" t="s">
        <v>1280</v>
      </c>
      <c r="E446" s="4" t="s">
        <v>1389</v>
      </c>
      <c r="F446" s="3" t="s">
        <v>1390</v>
      </c>
      <c r="G446" s="3" t="s">
        <v>1391</v>
      </c>
    </row>
    <row r="447" spans="2:7">
      <c r="B447" s="18" t="str">
        <f t="shared" si="6"/>
        <v>茨城県美浦村</v>
      </c>
      <c r="C447" s="2" t="s">
        <v>1279</v>
      </c>
      <c r="D447" s="2" t="s">
        <v>1280</v>
      </c>
      <c r="E447" s="4" t="s">
        <v>1392</v>
      </c>
      <c r="F447" s="3" t="s">
        <v>1393</v>
      </c>
      <c r="G447" s="3" t="s">
        <v>1394</v>
      </c>
    </row>
    <row r="448" spans="2:7">
      <c r="B448" s="18" t="str">
        <f t="shared" si="6"/>
        <v>茨城県阿見町</v>
      </c>
      <c r="C448" s="2" t="s">
        <v>1279</v>
      </c>
      <c r="D448" s="2" t="s">
        <v>1280</v>
      </c>
      <c r="E448" s="4" t="s">
        <v>1395</v>
      </c>
      <c r="F448" s="3" t="s">
        <v>1396</v>
      </c>
      <c r="G448" s="3" t="s">
        <v>1397</v>
      </c>
    </row>
    <row r="449" spans="2:7">
      <c r="B449" s="18" t="str">
        <f t="shared" si="6"/>
        <v>茨城県河内町</v>
      </c>
      <c r="C449" s="2" t="s">
        <v>1279</v>
      </c>
      <c r="D449" s="2" t="s">
        <v>1280</v>
      </c>
      <c r="E449" s="4" t="s">
        <v>1398</v>
      </c>
      <c r="F449" s="3" t="s">
        <v>1399</v>
      </c>
      <c r="G449" s="3" t="s">
        <v>1400</v>
      </c>
    </row>
    <row r="450" spans="2:7">
      <c r="B450" s="18" t="str">
        <f t="shared" si="6"/>
        <v>茨城県八千代町</v>
      </c>
      <c r="C450" s="2" t="s">
        <v>1279</v>
      </c>
      <c r="D450" s="2" t="s">
        <v>1280</v>
      </c>
      <c r="E450" s="4" t="s">
        <v>1401</v>
      </c>
      <c r="F450" s="3" t="s">
        <v>1402</v>
      </c>
      <c r="G450" s="3" t="s">
        <v>1403</v>
      </c>
    </row>
    <row r="451" spans="2:7">
      <c r="B451" s="18" t="str">
        <f t="shared" ref="B451:B514" si="7">D451&amp;F451</f>
        <v>茨城県五霞町</v>
      </c>
      <c r="C451" s="2" t="s">
        <v>1279</v>
      </c>
      <c r="D451" s="2" t="s">
        <v>1280</v>
      </c>
      <c r="E451" s="4" t="s">
        <v>1404</v>
      </c>
      <c r="F451" s="3" t="s">
        <v>1405</v>
      </c>
      <c r="G451" s="3" t="s">
        <v>1406</v>
      </c>
    </row>
    <row r="452" spans="2:7">
      <c r="B452" s="18" t="str">
        <f t="shared" si="7"/>
        <v>茨城県境町</v>
      </c>
      <c r="C452" s="2" t="s">
        <v>1279</v>
      </c>
      <c r="D452" s="2" t="s">
        <v>1280</v>
      </c>
      <c r="E452" s="4" t="s">
        <v>1407</v>
      </c>
      <c r="F452" s="3" t="s">
        <v>1408</v>
      </c>
      <c r="G452" s="3" t="s">
        <v>1409</v>
      </c>
    </row>
    <row r="453" spans="2:7">
      <c r="B453" s="18" t="str">
        <f t="shared" si="7"/>
        <v>茨城県利根町</v>
      </c>
      <c r="C453" s="2" t="s">
        <v>1279</v>
      </c>
      <c r="D453" s="2" t="s">
        <v>1280</v>
      </c>
      <c r="E453" s="4" t="s">
        <v>1410</v>
      </c>
      <c r="F453" s="3" t="s">
        <v>1411</v>
      </c>
      <c r="G453" s="3" t="s">
        <v>1412</v>
      </c>
    </row>
    <row r="454" spans="2:7">
      <c r="B454" s="18" t="str">
        <f t="shared" si="7"/>
        <v>栃木県宇都宮市</v>
      </c>
      <c r="C454" s="2" t="s">
        <v>1413</v>
      </c>
      <c r="D454" s="2" t="s">
        <v>1414</v>
      </c>
      <c r="E454" s="4" t="s">
        <v>1415</v>
      </c>
      <c r="F454" s="3" t="s">
        <v>1416</v>
      </c>
      <c r="G454" s="3" t="s">
        <v>1417</v>
      </c>
    </row>
    <row r="455" spans="2:7">
      <c r="B455" s="18" t="str">
        <f t="shared" si="7"/>
        <v>栃木県足利市</v>
      </c>
      <c r="C455" s="2" t="s">
        <v>1413</v>
      </c>
      <c r="D455" s="2" t="s">
        <v>1414</v>
      </c>
      <c r="E455" s="4" t="s">
        <v>1418</v>
      </c>
      <c r="F455" s="3" t="s">
        <v>1419</v>
      </c>
      <c r="G455" s="3" t="s">
        <v>1420</v>
      </c>
    </row>
    <row r="456" spans="2:7">
      <c r="B456" s="18" t="str">
        <f t="shared" si="7"/>
        <v>栃木県栃木市</v>
      </c>
      <c r="C456" s="2" t="s">
        <v>1413</v>
      </c>
      <c r="D456" s="2" t="s">
        <v>1414</v>
      </c>
      <c r="E456" s="4" t="s">
        <v>1421</v>
      </c>
      <c r="F456" s="3" t="s">
        <v>1422</v>
      </c>
      <c r="G456" s="3" t="s">
        <v>1423</v>
      </c>
    </row>
    <row r="457" spans="2:7">
      <c r="B457" s="18" t="str">
        <f t="shared" si="7"/>
        <v>栃木県佐野市</v>
      </c>
      <c r="C457" s="2" t="s">
        <v>1413</v>
      </c>
      <c r="D457" s="2" t="s">
        <v>1414</v>
      </c>
      <c r="E457" s="4" t="s">
        <v>1424</v>
      </c>
      <c r="F457" s="3" t="s">
        <v>1425</v>
      </c>
      <c r="G457" s="3" t="s">
        <v>1426</v>
      </c>
    </row>
    <row r="458" spans="2:7">
      <c r="B458" s="18" t="str">
        <f t="shared" si="7"/>
        <v>栃木県鹿沼市</v>
      </c>
      <c r="C458" s="2" t="s">
        <v>1413</v>
      </c>
      <c r="D458" s="2" t="s">
        <v>1414</v>
      </c>
      <c r="E458" s="4" t="s">
        <v>1427</v>
      </c>
      <c r="F458" s="3" t="s">
        <v>1428</v>
      </c>
      <c r="G458" s="3" t="s">
        <v>1429</v>
      </c>
    </row>
    <row r="459" spans="2:7">
      <c r="B459" s="18" t="str">
        <f t="shared" si="7"/>
        <v>栃木県日光市</v>
      </c>
      <c r="C459" s="2" t="s">
        <v>1413</v>
      </c>
      <c r="D459" s="2" t="s">
        <v>1414</v>
      </c>
      <c r="E459" s="4" t="s">
        <v>1430</v>
      </c>
      <c r="F459" s="3" t="s">
        <v>1431</v>
      </c>
      <c r="G459" s="3" t="s">
        <v>1432</v>
      </c>
    </row>
    <row r="460" spans="2:7">
      <c r="B460" s="18" t="str">
        <f t="shared" si="7"/>
        <v>栃木県小山市</v>
      </c>
      <c r="C460" s="2" t="s">
        <v>1413</v>
      </c>
      <c r="D460" s="2" t="s">
        <v>1414</v>
      </c>
      <c r="E460" s="4" t="s">
        <v>1433</v>
      </c>
      <c r="F460" s="3" t="s">
        <v>1434</v>
      </c>
      <c r="G460" s="3" t="s">
        <v>1435</v>
      </c>
    </row>
    <row r="461" spans="2:7">
      <c r="B461" s="18" t="str">
        <f t="shared" si="7"/>
        <v>栃木県真岡市</v>
      </c>
      <c r="C461" s="2" t="s">
        <v>1413</v>
      </c>
      <c r="D461" s="2" t="s">
        <v>1414</v>
      </c>
      <c r="E461" s="4" t="s">
        <v>1436</v>
      </c>
      <c r="F461" s="3" t="s">
        <v>1437</v>
      </c>
      <c r="G461" s="3" t="s">
        <v>1438</v>
      </c>
    </row>
    <row r="462" spans="2:7">
      <c r="B462" s="18" t="str">
        <f t="shared" si="7"/>
        <v>栃木県大田原市</v>
      </c>
      <c r="C462" s="2" t="s">
        <v>1413</v>
      </c>
      <c r="D462" s="2" t="s">
        <v>1414</v>
      </c>
      <c r="E462" s="4" t="s">
        <v>1439</v>
      </c>
      <c r="F462" s="3" t="s">
        <v>1440</v>
      </c>
      <c r="G462" s="3" t="s">
        <v>1441</v>
      </c>
    </row>
    <row r="463" spans="2:7">
      <c r="B463" s="18" t="str">
        <f t="shared" si="7"/>
        <v>栃木県矢板市</v>
      </c>
      <c r="C463" s="2" t="s">
        <v>1413</v>
      </c>
      <c r="D463" s="2" t="s">
        <v>1414</v>
      </c>
      <c r="E463" s="4" t="s">
        <v>1442</v>
      </c>
      <c r="F463" s="3" t="s">
        <v>1443</v>
      </c>
      <c r="G463" s="3" t="s">
        <v>1444</v>
      </c>
    </row>
    <row r="464" spans="2:7">
      <c r="B464" s="18" t="str">
        <f t="shared" si="7"/>
        <v>栃木県那須塩原市</v>
      </c>
      <c r="C464" s="2" t="s">
        <v>1413</v>
      </c>
      <c r="D464" s="2" t="s">
        <v>1414</v>
      </c>
      <c r="E464" s="4" t="s">
        <v>1445</v>
      </c>
      <c r="F464" s="3" t="s">
        <v>1446</v>
      </c>
      <c r="G464" s="3" t="s">
        <v>1447</v>
      </c>
    </row>
    <row r="465" spans="2:7">
      <c r="B465" s="18" t="str">
        <f t="shared" si="7"/>
        <v>栃木県さくら市</v>
      </c>
      <c r="C465" s="2" t="s">
        <v>1413</v>
      </c>
      <c r="D465" s="2" t="s">
        <v>1414</v>
      </c>
      <c r="E465" s="4" t="s">
        <v>1448</v>
      </c>
      <c r="F465" s="3" t="s">
        <v>1449</v>
      </c>
      <c r="G465" s="3" t="s">
        <v>1450</v>
      </c>
    </row>
    <row r="466" spans="2:7">
      <c r="B466" s="18" t="str">
        <f t="shared" si="7"/>
        <v>栃木県那須烏山市</v>
      </c>
      <c r="C466" s="2" t="s">
        <v>1413</v>
      </c>
      <c r="D466" s="2" t="s">
        <v>1414</v>
      </c>
      <c r="E466" s="4" t="s">
        <v>1451</v>
      </c>
      <c r="F466" s="3" t="s">
        <v>1452</v>
      </c>
      <c r="G466" s="3" t="s">
        <v>1453</v>
      </c>
    </row>
    <row r="467" spans="2:7">
      <c r="B467" s="18" t="str">
        <f t="shared" si="7"/>
        <v>栃木県下野市</v>
      </c>
      <c r="C467" s="2" t="s">
        <v>1413</v>
      </c>
      <c r="D467" s="2" t="s">
        <v>1414</v>
      </c>
      <c r="E467" s="4" t="s">
        <v>1454</v>
      </c>
      <c r="F467" s="3" t="s">
        <v>1455</v>
      </c>
      <c r="G467" s="3" t="s">
        <v>1456</v>
      </c>
    </row>
    <row r="468" spans="2:7">
      <c r="B468" s="18" t="str">
        <f t="shared" si="7"/>
        <v>栃木県上三川町</v>
      </c>
      <c r="C468" s="2" t="s">
        <v>1413</v>
      </c>
      <c r="D468" s="2" t="s">
        <v>1414</v>
      </c>
      <c r="E468" s="4" t="s">
        <v>1457</v>
      </c>
      <c r="F468" s="3" t="s">
        <v>1458</v>
      </c>
      <c r="G468" s="3" t="s">
        <v>1459</v>
      </c>
    </row>
    <row r="469" spans="2:7">
      <c r="B469" s="18" t="str">
        <f t="shared" si="7"/>
        <v>栃木県益子町</v>
      </c>
      <c r="C469" s="2" t="s">
        <v>1413</v>
      </c>
      <c r="D469" s="2" t="s">
        <v>1414</v>
      </c>
      <c r="E469" s="4" t="s">
        <v>1460</v>
      </c>
      <c r="F469" s="3" t="s">
        <v>1461</v>
      </c>
      <c r="G469" s="3" t="s">
        <v>1462</v>
      </c>
    </row>
    <row r="470" spans="2:7">
      <c r="B470" s="18" t="str">
        <f t="shared" si="7"/>
        <v>栃木県茂木町</v>
      </c>
      <c r="C470" s="2" t="s">
        <v>1413</v>
      </c>
      <c r="D470" s="2" t="s">
        <v>1414</v>
      </c>
      <c r="E470" s="4" t="s">
        <v>1463</v>
      </c>
      <c r="F470" s="3" t="s">
        <v>1464</v>
      </c>
      <c r="G470" s="3" t="s">
        <v>1465</v>
      </c>
    </row>
    <row r="471" spans="2:7">
      <c r="B471" s="18" t="str">
        <f t="shared" si="7"/>
        <v>栃木県市貝町</v>
      </c>
      <c r="C471" s="2" t="s">
        <v>1413</v>
      </c>
      <c r="D471" s="2" t="s">
        <v>1414</v>
      </c>
      <c r="E471" s="4" t="s">
        <v>1466</v>
      </c>
      <c r="F471" s="3" t="s">
        <v>1467</v>
      </c>
      <c r="G471" s="3" t="s">
        <v>1468</v>
      </c>
    </row>
    <row r="472" spans="2:7">
      <c r="B472" s="18" t="str">
        <f t="shared" si="7"/>
        <v>栃木県芳賀町</v>
      </c>
      <c r="C472" s="2" t="s">
        <v>1413</v>
      </c>
      <c r="D472" s="2" t="s">
        <v>1414</v>
      </c>
      <c r="E472" s="4" t="s">
        <v>1469</v>
      </c>
      <c r="F472" s="3" t="s">
        <v>1470</v>
      </c>
      <c r="G472" s="3" t="s">
        <v>1471</v>
      </c>
    </row>
    <row r="473" spans="2:7">
      <c r="B473" s="18" t="str">
        <f t="shared" si="7"/>
        <v>栃木県壬生町</v>
      </c>
      <c r="C473" s="2" t="s">
        <v>1413</v>
      </c>
      <c r="D473" s="2" t="s">
        <v>1414</v>
      </c>
      <c r="E473" s="4" t="s">
        <v>1472</v>
      </c>
      <c r="F473" s="3" t="s">
        <v>1473</v>
      </c>
      <c r="G473" s="3" t="s">
        <v>1474</v>
      </c>
    </row>
    <row r="474" spans="2:7">
      <c r="B474" s="18" t="str">
        <f t="shared" si="7"/>
        <v>栃木県野木町</v>
      </c>
      <c r="C474" s="2" t="s">
        <v>1413</v>
      </c>
      <c r="D474" s="2" t="s">
        <v>1414</v>
      </c>
      <c r="E474" s="4" t="s">
        <v>1475</v>
      </c>
      <c r="F474" s="3" t="s">
        <v>1476</v>
      </c>
      <c r="G474" s="3" t="s">
        <v>1477</v>
      </c>
    </row>
    <row r="475" spans="2:7">
      <c r="B475" s="18" t="str">
        <f t="shared" si="7"/>
        <v>栃木県塩谷町</v>
      </c>
      <c r="C475" s="2" t="s">
        <v>1413</v>
      </c>
      <c r="D475" s="2" t="s">
        <v>1414</v>
      </c>
      <c r="E475" s="4" t="s">
        <v>1478</v>
      </c>
      <c r="F475" s="3" t="s">
        <v>1479</v>
      </c>
      <c r="G475" s="3" t="s">
        <v>1480</v>
      </c>
    </row>
    <row r="476" spans="2:7">
      <c r="B476" s="18" t="str">
        <f t="shared" si="7"/>
        <v>栃木県高根沢町</v>
      </c>
      <c r="C476" s="2" t="s">
        <v>1413</v>
      </c>
      <c r="D476" s="2" t="s">
        <v>1414</v>
      </c>
      <c r="E476" s="4" t="s">
        <v>1481</v>
      </c>
      <c r="F476" s="3" t="s">
        <v>1482</v>
      </c>
      <c r="G476" s="3" t="s">
        <v>1483</v>
      </c>
    </row>
    <row r="477" spans="2:7">
      <c r="B477" s="18" t="str">
        <f t="shared" si="7"/>
        <v>栃木県那須町</v>
      </c>
      <c r="C477" s="2" t="s">
        <v>1413</v>
      </c>
      <c r="D477" s="2" t="s">
        <v>1414</v>
      </c>
      <c r="E477" s="4" t="s">
        <v>1484</v>
      </c>
      <c r="F477" s="3" t="s">
        <v>1485</v>
      </c>
      <c r="G477" s="3" t="s">
        <v>1486</v>
      </c>
    </row>
    <row r="478" spans="2:7">
      <c r="B478" s="18" t="str">
        <f t="shared" si="7"/>
        <v>栃木県那珂川町</v>
      </c>
      <c r="C478" s="2" t="s">
        <v>1413</v>
      </c>
      <c r="D478" s="2" t="s">
        <v>1414</v>
      </c>
      <c r="E478" s="4" t="s">
        <v>1487</v>
      </c>
      <c r="F478" s="3" t="s">
        <v>1488</v>
      </c>
      <c r="G478" s="3" t="s">
        <v>1489</v>
      </c>
    </row>
    <row r="479" spans="2:7">
      <c r="B479" s="18" t="str">
        <f t="shared" si="7"/>
        <v>群馬県前橋市</v>
      </c>
      <c r="C479" s="2" t="s">
        <v>1490</v>
      </c>
      <c r="D479" s="2" t="s">
        <v>1491</v>
      </c>
      <c r="E479" s="4" t="s">
        <v>1492</v>
      </c>
      <c r="F479" s="3" t="s">
        <v>1493</v>
      </c>
      <c r="G479" s="3" t="s">
        <v>1494</v>
      </c>
    </row>
    <row r="480" spans="2:7">
      <c r="B480" s="18" t="str">
        <f t="shared" si="7"/>
        <v>群馬県高崎市</v>
      </c>
      <c r="C480" s="2" t="s">
        <v>1490</v>
      </c>
      <c r="D480" s="2" t="s">
        <v>1491</v>
      </c>
      <c r="E480" s="4" t="s">
        <v>1495</v>
      </c>
      <c r="F480" s="3" t="s">
        <v>1496</v>
      </c>
      <c r="G480" s="3" t="s">
        <v>1497</v>
      </c>
    </row>
    <row r="481" spans="2:7">
      <c r="B481" s="18" t="str">
        <f t="shared" si="7"/>
        <v>群馬県桐生市</v>
      </c>
      <c r="C481" s="2" t="s">
        <v>1490</v>
      </c>
      <c r="D481" s="2" t="s">
        <v>1491</v>
      </c>
      <c r="E481" s="4" t="s">
        <v>1498</v>
      </c>
      <c r="F481" s="3" t="s">
        <v>1499</v>
      </c>
      <c r="G481" s="3" t="s">
        <v>1500</v>
      </c>
    </row>
    <row r="482" spans="2:7">
      <c r="B482" s="18" t="str">
        <f t="shared" si="7"/>
        <v>群馬県伊勢崎市</v>
      </c>
      <c r="C482" s="2" t="s">
        <v>1490</v>
      </c>
      <c r="D482" s="2" t="s">
        <v>1491</v>
      </c>
      <c r="E482" s="4" t="s">
        <v>1501</v>
      </c>
      <c r="F482" s="3" t="s">
        <v>1502</v>
      </c>
      <c r="G482" s="3" t="s">
        <v>1503</v>
      </c>
    </row>
    <row r="483" spans="2:7">
      <c r="B483" s="18" t="str">
        <f t="shared" si="7"/>
        <v>群馬県太田市</v>
      </c>
      <c r="C483" s="2" t="s">
        <v>1490</v>
      </c>
      <c r="D483" s="2" t="s">
        <v>1491</v>
      </c>
      <c r="E483" s="4" t="s">
        <v>1504</v>
      </c>
      <c r="F483" s="3" t="s">
        <v>1505</v>
      </c>
      <c r="G483" s="3" t="s">
        <v>1506</v>
      </c>
    </row>
    <row r="484" spans="2:7">
      <c r="B484" s="18" t="str">
        <f t="shared" si="7"/>
        <v>群馬県沼田市</v>
      </c>
      <c r="C484" s="2" t="s">
        <v>1490</v>
      </c>
      <c r="D484" s="2" t="s">
        <v>1491</v>
      </c>
      <c r="E484" s="4" t="s">
        <v>1507</v>
      </c>
      <c r="F484" s="3" t="s">
        <v>1508</v>
      </c>
      <c r="G484" s="3" t="s">
        <v>1509</v>
      </c>
    </row>
    <row r="485" spans="2:7">
      <c r="B485" s="18" t="str">
        <f t="shared" si="7"/>
        <v>群馬県館林市</v>
      </c>
      <c r="C485" s="2" t="s">
        <v>1490</v>
      </c>
      <c r="D485" s="2" t="s">
        <v>1491</v>
      </c>
      <c r="E485" s="4" t="s">
        <v>1510</v>
      </c>
      <c r="F485" s="3" t="s">
        <v>1511</v>
      </c>
      <c r="G485" s="3" t="s">
        <v>1512</v>
      </c>
    </row>
    <row r="486" spans="2:7">
      <c r="B486" s="18" t="str">
        <f t="shared" si="7"/>
        <v>群馬県渋川市</v>
      </c>
      <c r="C486" s="2" t="s">
        <v>1490</v>
      </c>
      <c r="D486" s="2" t="s">
        <v>1491</v>
      </c>
      <c r="E486" s="4" t="s">
        <v>1513</v>
      </c>
      <c r="F486" s="3" t="s">
        <v>1514</v>
      </c>
      <c r="G486" s="3" t="s">
        <v>1515</v>
      </c>
    </row>
    <row r="487" spans="2:7">
      <c r="B487" s="18" t="str">
        <f t="shared" si="7"/>
        <v>群馬県藤岡市</v>
      </c>
      <c r="C487" s="2" t="s">
        <v>1490</v>
      </c>
      <c r="D487" s="2" t="s">
        <v>1491</v>
      </c>
      <c r="E487" s="4" t="s">
        <v>1516</v>
      </c>
      <c r="F487" s="3" t="s">
        <v>1517</v>
      </c>
      <c r="G487" s="3" t="s">
        <v>1518</v>
      </c>
    </row>
    <row r="488" spans="2:7">
      <c r="B488" s="18" t="str">
        <f t="shared" si="7"/>
        <v>群馬県富岡市</v>
      </c>
      <c r="C488" s="2" t="s">
        <v>1490</v>
      </c>
      <c r="D488" s="2" t="s">
        <v>1491</v>
      </c>
      <c r="E488" s="4" t="s">
        <v>1519</v>
      </c>
      <c r="F488" s="3" t="s">
        <v>1520</v>
      </c>
      <c r="G488" s="3" t="s">
        <v>1521</v>
      </c>
    </row>
    <row r="489" spans="2:7">
      <c r="B489" s="18" t="str">
        <f t="shared" si="7"/>
        <v>群馬県安中市</v>
      </c>
      <c r="C489" s="2" t="s">
        <v>1490</v>
      </c>
      <c r="D489" s="2" t="s">
        <v>1491</v>
      </c>
      <c r="E489" s="4" t="s">
        <v>1522</v>
      </c>
      <c r="F489" s="3" t="s">
        <v>1523</v>
      </c>
      <c r="G489" s="3" t="s">
        <v>1524</v>
      </c>
    </row>
    <row r="490" spans="2:7">
      <c r="B490" s="18" t="str">
        <f t="shared" si="7"/>
        <v>群馬県みどり市</v>
      </c>
      <c r="C490" s="2" t="s">
        <v>1490</v>
      </c>
      <c r="D490" s="2" t="s">
        <v>1491</v>
      </c>
      <c r="E490" s="4" t="s">
        <v>1525</v>
      </c>
      <c r="F490" s="3" t="s">
        <v>1526</v>
      </c>
      <c r="G490" s="3" t="s">
        <v>1527</v>
      </c>
    </row>
    <row r="491" spans="2:7">
      <c r="B491" s="18" t="str">
        <f t="shared" si="7"/>
        <v>群馬県榛東村</v>
      </c>
      <c r="C491" s="2" t="s">
        <v>1490</v>
      </c>
      <c r="D491" s="2" t="s">
        <v>1491</v>
      </c>
      <c r="E491" s="4" t="s">
        <v>1528</v>
      </c>
      <c r="F491" s="3" t="s">
        <v>1529</v>
      </c>
      <c r="G491" s="3" t="s">
        <v>1530</v>
      </c>
    </row>
    <row r="492" spans="2:7">
      <c r="B492" s="18" t="str">
        <f t="shared" si="7"/>
        <v>群馬県吉岡町</v>
      </c>
      <c r="C492" s="2" t="s">
        <v>1490</v>
      </c>
      <c r="D492" s="2" t="s">
        <v>1491</v>
      </c>
      <c r="E492" s="4" t="s">
        <v>1531</v>
      </c>
      <c r="F492" s="3" t="s">
        <v>1532</v>
      </c>
      <c r="G492" s="3" t="s">
        <v>1533</v>
      </c>
    </row>
    <row r="493" spans="2:7">
      <c r="B493" s="18" t="str">
        <f t="shared" si="7"/>
        <v>群馬県上野村</v>
      </c>
      <c r="C493" s="2" t="s">
        <v>1490</v>
      </c>
      <c r="D493" s="2" t="s">
        <v>1491</v>
      </c>
      <c r="E493" s="4" t="s">
        <v>1534</v>
      </c>
      <c r="F493" s="3" t="s">
        <v>1535</v>
      </c>
      <c r="G493" s="3" t="s">
        <v>1535</v>
      </c>
    </row>
    <row r="494" spans="2:7">
      <c r="B494" s="18" t="str">
        <f t="shared" si="7"/>
        <v>群馬県神流町</v>
      </c>
      <c r="C494" s="2" t="s">
        <v>1490</v>
      </c>
      <c r="D494" s="2" t="s">
        <v>1491</v>
      </c>
      <c r="E494" s="4" t="s">
        <v>1536</v>
      </c>
      <c r="F494" s="3" t="s">
        <v>1537</v>
      </c>
      <c r="G494" s="3" t="s">
        <v>1538</v>
      </c>
    </row>
    <row r="495" spans="2:7">
      <c r="B495" s="18" t="str">
        <f t="shared" si="7"/>
        <v>群馬県下仁田町</v>
      </c>
      <c r="C495" s="2" t="s">
        <v>1490</v>
      </c>
      <c r="D495" s="2" t="s">
        <v>1491</v>
      </c>
      <c r="E495" s="4" t="s">
        <v>1539</v>
      </c>
      <c r="F495" s="3" t="s">
        <v>1540</v>
      </c>
      <c r="G495" s="3" t="s">
        <v>1541</v>
      </c>
    </row>
    <row r="496" spans="2:7">
      <c r="B496" s="18" t="str">
        <f t="shared" si="7"/>
        <v>群馬県南牧村</v>
      </c>
      <c r="C496" s="5" t="s">
        <v>1490</v>
      </c>
      <c r="D496" s="5" t="s">
        <v>1491</v>
      </c>
      <c r="E496" s="6" t="s">
        <v>1542</v>
      </c>
      <c r="F496" s="7" t="s">
        <v>1543</v>
      </c>
      <c r="G496" s="7" t="s">
        <v>1544</v>
      </c>
    </row>
    <row r="497" spans="2:7">
      <c r="B497" s="18" t="str">
        <f t="shared" si="7"/>
        <v>群馬県甘楽町</v>
      </c>
      <c r="C497" s="2" t="s">
        <v>1490</v>
      </c>
      <c r="D497" s="2" t="s">
        <v>1491</v>
      </c>
      <c r="E497" s="4" t="s">
        <v>1545</v>
      </c>
      <c r="F497" s="3" t="s">
        <v>1546</v>
      </c>
      <c r="G497" s="3" t="s">
        <v>1547</v>
      </c>
    </row>
    <row r="498" spans="2:7">
      <c r="B498" s="18" t="str">
        <f t="shared" si="7"/>
        <v>群馬県中之条町</v>
      </c>
      <c r="C498" s="2" t="s">
        <v>1490</v>
      </c>
      <c r="D498" s="2" t="s">
        <v>1491</v>
      </c>
      <c r="E498" s="4" t="s">
        <v>1548</v>
      </c>
      <c r="F498" s="3" t="s">
        <v>1549</v>
      </c>
      <c r="G498" s="3" t="s">
        <v>1550</v>
      </c>
    </row>
    <row r="499" spans="2:7">
      <c r="B499" s="18" t="str">
        <f t="shared" si="7"/>
        <v>群馬県長野原町</v>
      </c>
      <c r="C499" s="2" t="s">
        <v>1490</v>
      </c>
      <c r="D499" s="2" t="s">
        <v>1491</v>
      </c>
      <c r="E499" s="4" t="s">
        <v>1551</v>
      </c>
      <c r="F499" s="3" t="s">
        <v>1552</v>
      </c>
      <c r="G499" s="3" t="s">
        <v>1553</v>
      </c>
    </row>
    <row r="500" spans="2:7">
      <c r="B500" s="18" t="str">
        <f t="shared" si="7"/>
        <v>群馬県嬬恋村</v>
      </c>
      <c r="C500" s="2" t="s">
        <v>1490</v>
      </c>
      <c r="D500" s="2" t="s">
        <v>1491</v>
      </c>
      <c r="E500" s="4" t="s">
        <v>1554</v>
      </c>
      <c r="F500" s="3" t="s">
        <v>1555</v>
      </c>
      <c r="G500" s="3" t="s">
        <v>1556</v>
      </c>
    </row>
    <row r="501" spans="2:7">
      <c r="B501" s="18" t="str">
        <f t="shared" si="7"/>
        <v>群馬県草津町</v>
      </c>
      <c r="C501" s="2" t="s">
        <v>1490</v>
      </c>
      <c r="D501" s="2" t="s">
        <v>1491</v>
      </c>
      <c r="E501" s="4" t="s">
        <v>1557</v>
      </c>
      <c r="F501" s="3" t="s">
        <v>1558</v>
      </c>
      <c r="G501" s="3" t="s">
        <v>1559</v>
      </c>
    </row>
    <row r="502" spans="2:7">
      <c r="B502" s="18" t="str">
        <f t="shared" si="7"/>
        <v>群馬県高山村</v>
      </c>
      <c r="C502" s="2" t="s">
        <v>1490</v>
      </c>
      <c r="D502" s="2" t="s">
        <v>1491</v>
      </c>
      <c r="E502" s="4" t="s">
        <v>1560</v>
      </c>
      <c r="F502" s="3" t="s">
        <v>1561</v>
      </c>
      <c r="G502" s="3" t="s">
        <v>1562</v>
      </c>
    </row>
    <row r="503" spans="2:7">
      <c r="B503" s="18" t="str">
        <f t="shared" si="7"/>
        <v>群馬県東吾妻町</v>
      </c>
      <c r="C503" s="2" t="s">
        <v>1490</v>
      </c>
      <c r="D503" s="2" t="s">
        <v>1491</v>
      </c>
      <c r="E503" s="4" t="s">
        <v>1563</v>
      </c>
      <c r="F503" s="3" t="s">
        <v>1564</v>
      </c>
      <c r="G503" s="3" t="s">
        <v>1565</v>
      </c>
    </row>
    <row r="504" spans="2:7">
      <c r="B504" s="18" t="str">
        <f t="shared" si="7"/>
        <v>群馬県片品村</v>
      </c>
      <c r="C504" s="2" t="s">
        <v>1490</v>
      </c>
      <c r="D504" s="2" t="s">
        <v>1491</v>
      </c>
      <c r="E504" s="4" t="s">
        <v>1566</v>
      </c>
      <c r="F504" s="3" t="s">
        <v>1567</v>
      </c>
      <c r="G504" s="3" t="s">
        <v>1568</v>
      </c>
    </row>
    <row r="505" spans="2:7">
      <c r="B505" s="18" t="str">
        <f t="shared" si="7"/>
        <v>群馬県川場村</v>
      </c>
      <c r="C505" s="2" t="s">
        <v>1490</v>
      </c>
      <c r="D505" s="2" t="s">
        <v>1491</v>
      </c>
      <c r="E505" s="4" t="s">
        <v>1569</v>
      </c>
      <c r="F505" s="3" t="s">
        <v>1570</v>
      </c>
      <c r="G505" s="3" t="s">
        <v>1571</v>
      </c>
    </row>
    <row r="506" spans="2:7">
      <c r="B506" s="18" t="str">
        <f t="shared" si="7"/>
        <v>群馬県昭和村</v>
      </c>
      <c r="C506" s="2" t="s">
        <v>1490</v>
      </c>
      <c r="D506" s="2" t="s">
        <v>1491</v>
      </c>
      <c r="E506" s="4" t="s">
        <v>1572</v>
      </c>
      <c r="F506" s="3" t="s">
        <v>1199</v>
      </c>
      <c r="G506" s="3" t="s">
        <v>1573</v>
      </c>
    </row>
    <row r="507" spans="2:7">
      <c r="B507" s="18" t="str">
        <f t="shared" si="7"/>
        <v>群馬県みなかみ町</v>
      </c>
      <c r="C507" s="2" t="s">
        <v>1490</v>
      </c>
      <c r="D507" s="2" t="s">
        <v>1491</v>
      </c>
      <c r="E507" s="4" t="s">
        <v>1574</v>
      </c>
      <c r="F507" s="3" t="s">
        <v>1575</v>
      </c>
      <c r="G507" s="3" t="s">
        <v>1576</v>
      </c>
    </row>
    <row r="508" spans="2:7">
      <c r="B508" s="18" t="str">
        <f t="shared" si="7"/>
        <v>群馬県玉村町</v>
      </c>
      <c r="C508" s="2" t="s">
        <v>1490</v>
      </c>
      <c r="D508" s="2" t="s">
        <v>1491</v>
      </c>
      <c r="E508" s="4" t="s">
        <v>1577</v>
      </c>
      <c r="F508" s="3" t="s">
        <v>1578</v>
      </c>
      <c r="G508" s="3" t="s">
        <v>1579</v>
      </c>
    </row>
    <row r="509" spans="2:7">
      <c r="B509" s="18" t="str">
        <f t="shared" si="7"/>
        <v>群馬県板倉町</v>
      </c>
      <c r="C509" s="2" t="s">
        <v>1490</v>
      </c>
      <c r="D509" s="2" t="s">
        <v>1491</v>
      </c>
      <c r="E509" s="4" t="s">
        <v>1580</v>
      </c>
      <c r="F509" s="3" t="s">
        <v>1581</v>
      </c>
      <c r="G509" s="3" t="s">
        <v>1582</v>
      </c>
    </row>
    <row r="510" spans="2:7">
      <c r="B510" s="18" t="str">
        <f t="shared" si="7"/>
        <v>群馬県明和町</v>
      </c>
      <c r="C510" s="2" t="s">
        <v>1490</v>
      </c>
      <c r="D510" s="2" t="s">
        <v>1491</v>
      </c>
      <c r="E510" s="4" t="s">
        <v>1583</v>
      </c>
      <c r="F510" s="3" t="s">
        <v>1584</v>
      </c>
      <c r="G510" s="3" t="s">
        <v>1585</v>
      </c>
    </row>
    <row r="511" spans="2:7">
      <c r="B511" s="18" t="str">
        <f t="shared" si="7"/>
        <v>群馬県千代田町</v>
      </c>
      <c r="C511" s="2" t="s">
        <v>1490</v>
      </c>
      <c r="D511" s="2" t="s">
        <v>1491</v>
      </c>
      <c r="E511" s="4" t="s">
        <v>1586</v>
      </c>
      <c r="F511" s="3" t="s">
        <v>1587</v>
      </c>
      <c r="G511" s="3" t="s">
        <v>1588</v>
      </c>
    </row>
    <row r="512" spans="2:7">
      <c r="B512" s="18" t="str">
        <f t="shared" si="7"/>
        <v>群馬県大泉町</v>
      </c>
      <c r="C512" s="2" t="s">
        <v>1490</v>
      </c>
      <c r="D512" s="2" t="s">
        <v>1491</v>
      </c>
      <c r="E512" s="4" t="s">
        <v>1589</v>
      </c>
      <c r="F512" s="3" t="s">
        <v>1590</v>
      </c>
      <c r="G512" s="3" t="s">
        <v>1591</v>
      </c>
    </row>
    <row r="513" spans="2:7">
      <c r="B513" s="18" t="str">
        <f t="shared" si="7"/>
        <v>群馬県邑楽町</v>
      </c>
      <c r="C513" s="2" t="s">
        <v>1490</v>
      </c>
      <c r="D513" s="2" t="s">
        <v>1491</v>
      </c>
      <c r="E513" s="4" t="s">
        <v>1592</v>
      </c>
      <c r="F513" s="3" t="s">
        <v>1593</v>
      </c>
      <c r="G513" s="3" t="s">
        <v>1594</v>
      </c>
    </row>
    <row r="514" spans="2:7">
      <c r="B514" s="18" t="str">
        <f t="shared" si="7"/>
        <v>埼玉県さいたま市</v>
      </c>
      <c r="C514" s="2" t="s">
        <v>1595</v>
      </c>
      <c r="D514" s="2" t="s">
        <v>1596</v>
      </c>
      <c r="E514" s="4" t="s">
        <v>1597</v>
      </c>
      <c r="F514" s="3" t="s">
        <v>1598</v>
      </c>
      <c r="G514" s="3" t="s">
        <v>1599</v>
      </c>
    </row>
    <row r="515" spans="2:7">
      <c r="B515" s="18" t="str">
        <f t="shared" ref="B515:B578" si="8">D515&amp;F515</f>
        <v>埼玉県川越市</v>
      </c>
      <c r="C515" s="2" t="s">
        <v>1595</v>
      </c>
      <c r="D515" s="2" t="s">
        <v>1596</v>
      </c>
      <c r="E515" s="4" t="s">
        <v>1600</v>
      </c>
      <c r="F515" s="3" t="s">
        <v>1601</v>
      </c>
      <c r="G515" s="3" t="s">
        <v>1602</v>
      </c>
    </row>
    <row r="516" spans="2:7">
      <c r="B516" s="18" t="str">
        <f t="shared" si="8"/>
        <v>埼玉県熊谷市</v>
      </c>
      <c r="C516" s="2" t="s">
        <v>1595</v>
      </c>
      <c r="D516" s="2" t="s">
        <v>1596</v>
      </c>
      <c r="E516" s="4" t="s">
        <v>1603</v>
      </c>
      <c r="F516" s="3" t="s">
        <v>1604</v>
      </c>
      <c r="G516" s="3" t="s">
        <v>1605</v>
      </c>
    </row>
    <row r="517" spans="2:7">
      <c r="B517" s="18" t="str">
        <f t="shared" si="8"/>
        <v>埼玉県川口市</v>
      </c>
      <c r="C517" s="2" t="s">
        <v>1595</v>
      </c>
      <c r="D517" s="2" t="s">
        <v>1596</v>
      </c>
      <c r="E517" s="4" t="s">
        <v>1606</v>
      </c>
      <c r="F517" s="3" t="s">
        <v>1607</v>
      </c>
      <c r="G517" s="3" t="s">
        <v>1608</v>
      </c>
    </row>
    <row r="518" spans="2:7">
      <c r="B518" s="18" t="str">
        <f t="shared" si="8"/>
        <v>埼玉県行田市</v>
      </c>
      <c r="C518" s="2" t="s">
        <v>1595</v>
      </c>
      <c r="D518" s="2" t="s">
        <v>1596</v>
      </c>
      <c r="E518" s="4" t="s">
        <v>1609</v>
      </c>
      <c r="F518" s="3" t="s">
        <v>1610</v>
      </c>
      <c r="G518" s="3" t="s">
        <v>1611</v>
      </c>
    </row>
    <row r="519" spans="2:7">
      <c r="B519" s="18" t="str">
        <f t="shared" si="8"/>
        <v>埼玉県秩父市</v>
      </c>
      <c r="C519" s="2" t="s">
        <v>1595</v>
      </c>
      <c r="D519" s="2" t="s">
        <v>1596</v>
      </c>
      <c r="E519" s="4" t="s">
        <v>1612</v>
      </c>
      <c r="F519" s="3" t="s">
        <v>1613</v>
      </c>
      <c r="G519" s="3" t="s">
        <v>1614</v>
      </c>
    </row>
    <row r="520" spans="2:7">
      <c r="B520" s="18" t="str">
        <f t="shared" si="8"/>
        <v>埼玉県所沢市</v>
      </c>
      <c r="C520" s="2" t="s">
        <v>1595</v>
      </c>
      <c r="D520" s="2" t="s">
        <v>1596</v>
      </c>
      <c r="E520" s="4" t="s">
        <v>1615</v>
      </c>
      <c r="F520" s="3" t="s">
        <v>1616</v>
      </c>
      <c r="G520" s="3" t="s">
        <v>1617</v>
      </c>
    </row>
    <row r="521" spans="2:7">
      <c r="B521" s="18" t="str">
        <f t="shared" si="8"/>
        <v>埼玉県飯能市</v>
      </c>
      <c r="C521" s="2" t="s">
        <v>1595</v>
      </c>
      <c r="D521" s="2" t="s">
        <v>1596</v>
      </c>
      <c r="E521" s="4" t="s">
        <v>1618</v>
      </c>
      <c r="F521" s="3" t="s">
        <v>1619</v>
      </c>
      <c r="G521" s="3" t="s">
        <v>1620</v>
      </c>
    </row>
    <row r="522" spans="2:7">
      <c r="B522" s="18" t="str">
        <f t="shared" si="8"/>
        <v>埼玉県加須市</v>
      </c>
      <c r="C522" s="2" t="s">
        <v>1595</v>
      </c>
      <c r="D522" s="2" t="s">
        <v>1596</v>
      </c>
      <c r="E522" s="4" t="s">
        <v>1621</v>
      </c>
      <c r="F522" s="3" t="s">
        <v>1622</v>
      </c>
      <c r="G522" s="3" t="s">
        <v>1623</v>
      </c>
    </row>
    <row r="523" spans="2:7">
      <c r="B523" s="18" t="str">
        <f t="shared" si="8"/>
        <v>埼玉県本庄市</v>
      </c>
      <c r="C523" s="2" t="s">
        <v>1595</v>
      </c>
      <c r="D523" s="2" t="s">
        <v>1596</v>
      </c>
      <c r="E523" s="4" t="s">
        <v>1624</v>
      </c>
      <c r="F523" s="3" t="s">
        <v>1625</v>
      </c>
      <c r="G523" s="3" t="s">
        <v>1626</v>
      </c>
    </row>
    <row r="524" spans="2:7">
      <c r="B524" s="18" t="str">
        <f t="shared" si="8"/>
        <v>埼玉県東松山市</v>
      </c>
      <c r="C524" s="2" t="s">
        <v>1595</v>
      </c>
      <c r="D524" s="2" t="s">
        <v>1596</v>
      </c>
      <c r="E524" s="4" t="s">
        <v>1627</v>
      </c>
      <c r="F524" s="3" t="s">
        <v>1628</v>
      </c>
      <c r="G524" s="3" t="s">
        <v>1629</v>
      </c>
    </row>
    <row r="525" spans="2:7">
      <c r="B525" s="18" t="str">
        <f t="shared" si="8"/>
        <v>埼玉県春日部市</v>
      </c>
      <c r="C525" s="2" t="s">
        <v>1595</v>
      </c>
      <c r="D525" s="2" t="s">
        <v>1596</v>
      </c>
      <c r="E525" s="4" t="s">
        <v>1630</v>
      </c>
      <c r="F525" s="3" t="s">
        <v>1631</v>
      </c>
      <c r="G525" s="3" t="s">
        <v>1632</v>
      </c>
    </row>
    <row r="526" spans="2:7">
      <c r="B526" s="18" t="str">
        <f t="shared" si="8"/>
        <v>埼玉県狭山市</v>
      </c>
      <c r="C526" s="2" t="s">
        <v>1595</v>
      </c>
      <c r="D526" s="2" t="s">
        <v>1596</v>
      </c>
      <c r="E526" s="4" t="s">
        <v>1633</v>
      </c>
      <c r="F526" s="3" t="s">
        <v>1634</v>
      </c>
      <c r="G526" s="3" t="s">
        <v>1635</v>
      </c>
    </row>
    <row r="527" spans="2:7">
      <c r="B527" s="18" t="str">
        <f t="shared" si="8"/>
        <v>埼玉県羽生市</v>
      </c>
      <c r="C527" s="2" t="s">
        <v>1595</v>
      </c>
      <c r="D527" s="2" t="s">
        <v>1596</v>
      </c>
      <c r="E527" s="4" t="s">
        <v>1636</v>
      </c>
      <c r="F527" s="3" t="s">
        <v>1637</v>
      </c>
      <c r="G527" s="3" t="s">
        <v>1638</v>
      </c>
    </row>
    <row r="528" spans="2:7">
      <c r="B528" s="18" t="str">
        <f t="shared" si="8"/>
        <v>埼玉県鴻巣市</v>
      </c>
      <c r="C528" s="2" t="s">
        <v>1595</v>
      </c>
      <c r="D528" s="2" t="s">
        <v>1596</v>
      </c>
      <c r="E528" s="4" t="s">
        <v>1639</v>
      </c>
      <c r="F528" s="3" t="s">
        <v>1640</v>
      </c>
      <c r="G528" s="3" t="s">
        <v>1641</v>
      </c>
    </row>
    <row r="529" spans="2:7">
      <c r="B529" s="18" t="str">
        <f t="shared" si="8"/>
        <v>埼玉県深谷市</v>
      </c>
      <c r="C529" s="2" t="s">
        <v>1595</v>
      </c>
      <c r="D529" s="2" t="s">
        <v>1596</v>
      </c>
      <c r="E529" s="4" t="s">
        <v>1642</v>
      </c>
      <c r="F529" s="3" t="s">
        <v>1643</v>
      </c>
      <c r="G529" s="3" t="s">
        <v>1644</v>
      </c>
    </row>
    <row r="530" spans="2:7">
      <c r="B530" s="18" t="str">
        <f t="shared" si="8"/>
        <v>埼玉県上尾市</v>
      </c>
      <c r="C530" s="2" t="s">
        <v>1595</v>
      </c>
      <c r="D530" s="2" t="s">
        <v>1596</v>
      </c>
      <c r="E530" s="4" t="s">
        <v>1645</v>
      </c>
      <c r="F530" s="3" t="s">
        <v>1646</v>
      </c>
      <c r="G530" s="3" t="s">
        <v>1647</v>
      </c>
    </row>
    <row r="531" spans="2:7">
      <c r="B531" s="18" t="str">
        <f t="shared" si="8"/>
        <v>埼玉県草加市</v>
      </c>
      <c r="C531" s="2" t="s">
        <v>1595</v>
      </c>
      <c r="D531" s="2" t="s">
        <v>1596</v>
      </c>
      <c r="E531" s="4" t="s">
        <v>1648</v>
      </c>
      <c r="F531" s="3" t="s">
        <v>1649</v>
      </c>
      <c r="G531" s="3" t="s">
        <v>1650</v>
      </c>
    </row>
    <row r="532" spans="2:7">
      <c r="B532" s="18" t="str">
        <f t="shared" si="8"/>
        <v>埼玉県越谷市</v>
      </c>
      <c r="C532" s="2" t="s">
        <v>1595</v>
      </c>
      <c r="D532" s="2" t="s">
        <v>1596</v>
      </c>
      <c r="E532" s="4" t="s">
        <v>1651</v>
      </c>
      <c r="F532" s="3" t="s">
        <v>1652</v>
      </c>
      <c r="G532" s="3" t="s">
        <v>1653</v>
      </c>
    </row>
    <row r="533" spans="2:7">
      <c r="B533" s="18" t="str">
        <f t="shared" si="8"/>
        <v>埼玉県蕨市</v>
      </c>
      <c r="C533" s="2" t="s">
        <v>1595</v>
      </c>
      <c r="D533" s="2" t="s">
        <v>1596</v>
      </c>
      <c r="E533" s="4" t="s">
        <v>1654</v>
      </c>
      <c r="F533" s="3" t="s">
        <v>1655</v>
      </c>
      <c r="G533" s="3" t="s">
        <v>1656</v>
      </c>
    </row>
    <row r="534" spans="2:7">
      <c r="B534" s="18" t="str">
        <f t="shared" si="8"/>
        <v>埼玉県戸田市</v>
      </c>
      <c r="C534" s="5" t="s">
        <v>1595</v>
      </c>
      <c r="D534" s="5" t="s">
        <v>1596</v>
      </c>
      <c r="E534" s="6" t="s">
        <v>1657</v>
      </c>
      <c r="F534" s="7" t="s">
        <v>1658</v>
      </c>
      <c r="G534" s="7" t="s">
        <v>1658</v>
      </c>
    </row>
    <row r="535" spans="2:7">
      <c r="B535" s="18" t="str">
        <f t="shared" si="8"/>
        <v>埼玉県入間市</v>
      </c>
      <c r="C535" s="2" t="s">
        <v>1595</v>
      </c>
      <c r="D535" s="2" t="s">
        <v>1596</v>
      </c>
      <c r="E535" s="4" t="s">
        <v>1659</v>
      </c>
      <c r="F535" s="3" t="s">
        <v>1660</v>
      </c>
      <c r="G535" s="3" t="s">
        <v>1661</v>
      </c>
    </row>
    <row r="536" spans="2:7">
      <c r="B536" s="18" t="str">
        <f t="shared" si="8"/>
        <v>埼玉県朝霞市</v>
      </c>
      <c r="C536" s="2" t="s">
        <v>1595</v>
      </c>
      <c r="D536" s="2" t="s">
        <v>1596</v>
      </c>
      <c r="E536" s="4" t="s">
        <v>1662</v>
      </c>
      <c r="F536" s="3" t="s">
        <v>1663</v>
      </c>
      <c r="G536" s="3" t="s">
        <v>1664</v>
      </c>
    </row>
    <row r="537" spans="2:7">
      <c r="B537" s="18" t="str">
        <f t="shared" si="8"/>
        <v>埼玉県志木市</v>
      </c>
      <c r="C537" s="2" t="s">
        <v>1595</v>
      </c>
      <c r="D537" s="2" t="s">
        <v>1596</v>
      </c>
      <c r="E537" s="4" t="s">
        <v>1665</v>
      </c>
      <c r="F537" s="3" t="s">
        <v>1666</v>
      </c>
      <c r="G537" s="3" t="s">
        <v>1667</v>
      </c>
    </row>
    <row r="538" spans="2:7">
      <c r="B538" s="18" t="str">
        <f t="shared" si="8"/>
        <v>埼玉県和光市</v>
      </c>
      <c r="C538" s="2" t="s">
        <v>1595</v>
      </c>
      <c r="D538" s="2" t="s">
        <v>1596</v>
      </c>
      <c r="E538" s="4" t="s">
        <v>1668</v>
      </c>
      <c r="F538" s="3" t="s">
        <v>1669</v>
      </c>
      <c r="G538" s="3" t="s">
        <v>1670</v>
      </c>
    </row>
    <row r="539" spans="2:7">
      <c r="B539" s="18" t="str">
        <f t="shared" si="8"/>
        <v>埼玉県新座市</v>
      </c>
      <c r="C539" s="2" t="s">
        <v>1595</v>
      </c>
      <c r="D539" s="2" t="s">
        <v>1596</v>
      </c>
      <c r="E539" s="4" t="s">
        <v>1671</v>
      </c>
      <c r="F539" s="3" t="s">
        <v>1672</v>
      </c>
      <c r="G539" s="3" t="s">
        <v>1673</v>
      </c>
    </row>
    <row r="540" spans="2:7">
      <c r="B540" s="18" t="str">
        <f t="shared" si="8"/>
        <v>埼玉県桶川市</v>
      </c>
      <c r="C540" s="2" t="s">
        <v>1595</v>
      </c>
      <c r="D540" s="2" t="s">
        <v>1596</v>
      </c>
      <c r="E540" s="4" t="s">
        <v>1674</v>
      </c>
      <c r="F540" s="3" t="s">
        <v>1675</v>
      </c>
      <c r="G540" s="3" t="s">
        <v>1676</v>
      </c>
    </row>
    <row r="541" spans="2:7">
      <c r="B541" s="18" t="str">
        <f t="shared" si="8"/>
        <v>埼玉県久喜市</v>
      </c>
      <c r="C541" s="2" t="s">
        <v>1595</v>
      </c>
      <c r="D541" s="2" t="s">
        <v>1596</v>
      </c>
      <c r="E541" s="4" t="s">
        <v>1677</v>
      </c>
      <c r="F541" s="3" t="s">
        <v>1678</v>
      </c>
      <c r="G541" s="3" t="s">
        <v>1679</v>
      </c>
    </row>
    <row r="542" spans="2:7">
      <c r="B542" s="18" t="str">
        <f t="shared" si="8"/>
        <v>埼玉県北本市</v>
      </c>
      <c r="C542" s="2" t="s">
        <v>1595</v>
      </c>
      <c r="D542" s="2" t="s">
        <v>1596</v>
      </c>
      <c r="E542" s="4" t="s">
        <v>1680</v>
      </c>
      <c r="F542" s="3" t="s">
        <v>1681</v>
      </c>
      <c r="G542" s="3" t="s">
        <v>1682</v>
      </c>
    </row>
    <row r="543" spans="2:7">
      <c r="B543" s="18" t="str">
        <f t="shared" si="8"/>
        <v>埼玉県八潮市</v>
      </c>
      <c r="C543" s="2" t="s">
        <v>1595</v>
      </c>
      <c r="D543" s="2" t="s">
        <v>1596</v>
      </c>
      <c r="E543" s="4" t="s">
        <v>1683</v>
      </c>
      <c r="F543" s="3" t="s">
        <v>1684</v>
      </c>
      <c r="G543" s="3" t="s">
        <v>1685</v>
      </c>
    </row>
    <row r="544" spans="2:7">
      <c r="B544" s="18" t="str">
        <f t="shared" si="8"/>
        <v>埼玉県富士見市</v>
      </c>
      <c r="C544" s="2" t="s">
        <v>1595</v>
      </c>
      <c r="D544" s="2" t="s">
        <v>1596</v>
      </c>
      <c r="E544" s="4" t="s">
        <v>1686</v>
      </c>
      <c r="F544" s="3" t="s">
        <v>1687</v>
      </c>
      <c r="G544" s="3" t="s">
        <v>1688</v>
      </c>
    </row>
    <row r="545" spans="2:7">
      <c r="B545" s="18" t="str">
        <f t="shared" si="8"/>
        <v>埼玉県三郷市</v>
      </c>
      <c r="C545" s="2" t="s">
        <v>1595</v>
      </c>
      <c r="D545" s="2" t="s">
        <v>1596</v>
      </c>
      <c r="E545" s="4" t="s">
        <v>1689</v>
      </c>
      <c r="F545" s="3" t="s">
        <v>1690</v>
      </c>
      <c r="G545" s="3" t="s">
        <v>1691</v>
      </c>
    </row>
    <row r="546" spans="2:7">
      <c r="B546" s="18" t="str">
        <f t="shared" si="8"/>
        <v>埼玉県蓮田市</v>
      </c>
      <c r="C546" s="2" t="s">
        <v>1595</v>
      </c>
      <c r="D546" s="2" t="s">
        <v>1596</v>
      </c>
      <c r="E546" s="4" t="s">
        <v>1692</v>
      </c>
      <c r="F546" s="3" t="s">
        <v>1693</v>
      </c>
      <c r="G546" s="3" t="s">
        <v>1694</v>
      </c>
    </row>
    <row r="547" spans="2:7">
      <c r="B547" s="18" t="str">
        <f t="shared" si="8"/>
        <v>埼玉県坂戸市</v>
      </c>
      <c r="C547" s="2" t="s">
        <v>1595</v>
      </c>
      <c r="D547" s="2" t="s">
        <v>1596</v>
      </c>
      <c r="E547" s="4" t="s">
        <v>1695</v>
      </c>
      <c r="F547" s="3" t="s">
        <v>1696</v>
      </c>
      <c r="G547" s="3" t="s">
        <v>1697</v>
      </c>
    </row>
    <row r="548" spans="2:7">
      <c r="B548" s="18" t="str">
        <f t="shared" si="8"/>
        <v>埼玉県幸手市</v>
      </c>
      <c r="C548" s="2" t="s">
        <v>1595</v>
      </c>
      <c r="D548" s="2" t="s">
        <v>1596</v>
      </c>
      <c r="E548" s="4" t="s">
        <v>1698</v>
      </c>
      <c r="F548" s="3" t="s">
        <v>1699</v>
      </c>
      <c r="G548" s="3" t="s">
        <v>1700</v>
      </c>
    </row>
    <row r="549" spans="2:7">
      <c r="B549" s="18" t="str">
        <f t="shared" si="8"/>
        <v>埼玉県鶴ヶ島市</v>
      </c>
      <c r="C549" s="2" t="s">
        <v>1595</v>
      </c>
      <c r="D549" s="2" t="s">
        <v>1596</v>
      </c>
      <c r="E549" s="4" t="s">
        <v>1701</v>
      </c>
      <c r="F549" s="3" t="s">
        <v>1702</v>
      </c>
      <c r="G549" s="3" t="s">
        <v>1703</v>
      </c>
    </row>
    <row r="550" spans="2:7">
      <c r="B550" s="18" t="str">
        <f t="shared" si="8"/>
        <v>埼玉県日高市</v>
      </c>
      <c r="C550" s="2" t="s">
        <v>1595</v>
      </c>
      <c r="D550" s="2" t="s">
        <v>1596</v>
      </c>
      <c r="E550" s="4" t="s">
        <v>1704</v>
      </c>
      <c r="F550" s="3" t="s">
        <v>1705</v>
      </c>
      <c r="G550" s="3" t="s">
        <v>1706</v>
      </c>
    </row>
    <row r="551" spans="2:7">
      <c r="B551" s="18" t="str">
        <f t="shared" si="8"/>
        <v>埼玉県吉川市</v>
      </c>
      <c r="C551" s="2" t="s">
        <v>1595</v>
      </c>
      <c r="D551" s="2" t="s">
        <v>1596</v>
      </c>
      <c r="E551" s="4" t="s">
        <v>1707</v>
      </c>
      <c r="F551" s="3" t="s">
        <v>1708</v>
      </c>
      <c r="G551" s="3" t="s">
        <v>1709</v>
      </c>
    </row>
    <row r="552" spans="2:7">
      <c r="B552" s="18" t="str">
        <f t="shared" si="8"/>
        <v>埼玉県ふじみ野市</v>
      </c>
      <c r="C552" s="2" t="s">
        <v>1595</v>
      </c>
      <c r="D552" s="2" t="s">
        <v>1596</v>
      </c>
      <c r="E552" s="4" t="s">
        <v>1710</v>
      </c>
      <c r="F552" s="3" t="s">
        <v>1711</v>
      </c>
      <c r="G552" s="3" t="s">
        <v>1712</v>
      </c>
    </row>
    <row r="553" spans="2:7">
      <c r="B553" s="18" t="str">
        <f t="shared" si="8"/>
        <v>埼玉県白岡市</v>
      </c>
      <c r="C553" s="2" t="s">
        <v>1595</v>
      </c>
      <c r="D553" s="2" t="s">
        <v>1596</v>
      </c>
      <c r="E553" s="4" t="s">
        <v>1713</v>
      </c>
      <c r="F553" s="3" t="s">
        <v>1714</v>
      </c>
      <c r="G553" s="3" t="s">
        <v>1715</v>
      </c>
    </row>
    <row r="554" spans="2:7">
      <c r="B554" s="18" t="str">
        <f t="shared" si="8"/>
        <v>埼玉県伊奈町</v>
      </c>
      <c r="C554" s="2" t="s">
        <v>1595</v>
      </c>
      <c r="D554" s="2" t="s">
        <v>1596</v>
      </c>
      <c r="E554" s="4" t="s">
        <v>1716</v>
      </c>
      <c r="F554" s="3" t="s">
        <v>1717</v>
      </c>
      <c r="G554" s="3" t="s">
        <v>1718</v>
      </c>
    </row>
    <row r="555" spans="2:7">
      <c r="B555" s="18" t="str">
        <f t="shared" si="8"/>
        <v>埼玉県三芳町</v>
      </c>
      <c r="C555" s="2" t="s">
        <v>1595</v>
      </c>
      <c r="D555" s="2" t="s">
        <v>1596</v>
      </c>
      <c r="E555" s="4" t="s">
        <v>1719</v>
      </c>
      <c r="F555" s="3" t="s">
        <v>1720</v>
      </c>
      <c r="G555" s="3" t="s">
        <v>1721</v>
      </c>
    </row>
    <row r="556" spans="2:7">
      <c r="B556" s="18" t="str">
        <f t="shared" si="8"/>
        <v>埼玉県毛呂山町</v>
      </c>
      <c r="C556" s="2" t="s">
        <v>1595</v>
      </c>
      <c r="D556" s="2" t="s">
        <v>1596</v>
      </c>
      <c r="E556" s="4" t="s">
        <v>1722</v>
      </c>
      <c r="F556" s="3" t="s">
        <v>1723</v>
      </c>
      <c r="G556" s="3" t="s">
        <v>1724</v>
      </c>
    </row>
    <row r="557" spans="2:7">
      <c r="B557" s="18" t="str">
        <f t="shared" si="8"/>
        <v>埼玉県越生町</v>
      </c>
      <c r="C557" s="2" t="s">
        <v>1595</v>
      </c>
      <c r="D557" s="2" t="s">
        <v>1596</v>
      </c>
      <c r="E557" s="4" t="s">
        <v>1725</v>
      </c>
      <c r="F557" s="3" t="s">
        <v>1726</v>
      </c>
      <c r="G557" s="3" t="s">
        <v>1727</v>
      </c>
    </row>
    <row r="558" spans="2:7">
      <c r="B558" s="18" t="str">
        <f t="shared" si="8"/>
        <v>埼玉県滑川町</v>
      </c>
      <c r="C558" s="2" t="s">
        <v>1595</v>
      </c>
      <c r="D558" s="2" t="s">
        <v>1596</v>
      </c>
      <c r="E558" s="4" t="s">
        <v>1728</v>
      </c>
      <c r="F558" s="3" t="s">
        <v>1729</v>
      </c>
      <c r="G558" s="3" t="s">
        <v>1730</v>
      </c>
    </row>
    <row r="559" spans="2:7">
      <c r="B559" s="18" t="str">
        <f t="shared" si="8"/>
        <v>埼玉県嵐山町</v>
      </c>
      <c r="C559" s="2" t="s">
        <v>1595</v>
      </c>
      <c r="D559" s="2" t="s">
        <v>1596</v>
      </c>
      <c r="E559" s="4" t="s">
        <v>1731</v>
      </c>
      <c r="F559" s="3" t="s">
        <v>1732</v>
      </c>
      <c r="G559" s="3" t="s">
        <v>1733</v>
      </c>
    </row>
    <row r="560" spans="2:7">
      <c r="B560" s="18" t="str">
        <f t="shared" si="8"/>
        <v>埼玉県小川町</v>
      </c>
      <c r="C560" s="2" t="s">
        <v>1595</v>
      </c>
      <c r="D560" s="2" t="s">
        <v>1596</v>
      </c>
      <c r="E560" s="4" t="s">
        <v>1734</v>
      </c>
      <c r="F560" s="3" t="s">
        <v>1735</v>
      </c>
      <c r="G560" s="3" t="s">
        <v>1736</v>
      </c>
    </row>
    <row r="561" spans="2:7">
      <c r="B561" s="18" t="str">
        <f t="shared" si="8"/>
        <v>埼玉県川島町</v>
      </c>
      <c r="C561" s="2" t="s">
        <v>1595</v>
      </c>
      <c r="D561" s="2" t="s">
        <v>1596</v>
      </c>
      <c r="E561" s="4" t="s">
        <v>1737</v>
      </c>
      <c r="F561" s="3" t="s">
        <v>1738</v>
      </c>
      <c r="G561" s="3" t="s">
        <v>1739</v>
      </c>
    </row>
    <row r="562" spans="2:7">
      <c r="B562" s="18" t="str">
        <f t="shared" si="8"/>
        <v>埼玉県吉見町</v>
      </c>
      <c r="C562" s="2" t="s">
        <v>1595</v>
      </c>
      <c r="D562" s="2" t="s">
        <v>1596</v>
      </c>
      <c r="E562" s="4" t="s">
        <v>1740</v>
      </c>
      <c r="F562" s="3" t="s">
        <v>1741</v>
      </c>
      <c r="G562" s="3" t="s">
        <v>1742</v>
      </c>
    </row>
    <row r="563" spans="2:7">
      <c r="B563" s="18" t="str">
        <f t="shared" si="8"/>
        <v>埼玉県鳩山町</v>
      </c>
      <c r="C563" s="2" t="s">
        <v>1595</v>
      </c>
      <c r="D563" s="2" t="s">
        <v>1596</v>
      </c>
      <c r="E563" s="4" t="s">
        <v>1743</v>
      </c>
      <c r="F563" s="3" t="s">
        <v>1744</v>
      </c>
      <c r="G563" s="3" t="s">
        <v>1745</v>
      </c>
    </row>
    <row r="564" spans="2:7">
      <c r="B564" s="18" t="str">
        <f t="shared" si="8"/>
        <v>埼玉県ときがわ町</v>
      </c>
      <c r="C564" s="2" t="s">
        <v>1595</v>
      </c>
      <c r="D564" s="2" t="s">
        <v>1596</v>
      </c>
      <c r="E564" s="4" t="s">
        <v>1746</v>
      </c>
      <c r="F564" s="3" t="s">
        <v>1747</v>
      </c>
      <c r="G564" s="3" t="s">
        <v>1748</v>
      </c>
    </row>
    <row r="565" spans="2:7">
      <c r="B565" s="18" t="str">
        <f t="shared" si="8"/>
        <v>埼玉県横瀬町</v>
      </c>
      <c r="C565" s="2" t="s">
        <v>1595</v>
      </c>
      <c r="D565" s="2" t="s">
        <v>1596</v>
      </c>
      <c r="E565" s="4" t="s">
        <v>1749</v>
      </c>
      <c r="F565" s="3" t="s">
        <v>1750</v>
      </c>
      <c r="G565" s="3" t="s">
        <v>1751</v>
      </c>
    </row>
    <row r="566" spans="2:7">
      <c r="B566" s="18" t="str">
        <f t="shared" si="8"/>
        <v>埼玉県皆野町</v>
      </c>
      <c r="C566" s="2" t="s">
        <v>1595</v>
      </c>
      <c r="D566" s="2" t="s">
        <v>1596</v>
      </c>
      <c r="E566" s="4" t="s">
        <v>1752</v>
      </c>
      <c r="F566" s="3" t="s">
        <v>1753</v>
      </c>
      <c r="G566" s="3" t="s">
        <v>1754</v>
      </c>
    </row>
    <row r="567" spans="2:7">
      <c r="B567" s="18" t="str">
        <f t="shared" si="8"/>
        <v>埼玉県長瀞町</v>
      </c>
      <c r="C567" s="2" t="s">
        <v>1595</v>
      </c>
      <c r="D567" s="2" t="s">
        <v>1596</v>
      </c>
      <c r="E567" s="4" t="s">
        <v>1755</v>
      </c>
      <c r="F567" s="3" t="s">
        <v>1756</v>
      </c>
      <c r="G567" s="3" t="s">
        <v>1757</v>
      </c>
    </row>
    <row r="568" spans="2:7">
      <c r="B568" s="18" t="str">
        <f t="shared" si="8"/>
        <v>埼玉県小鹿野町</v>
      </c>
      <c r="C568" s="2" t="s">
        <v>1595</v>
      </c>
      <c r="D568" s="2" t="s">
        <v>1596</v>
      </c>
      <c r="E568" s="4" t="s">
        <v>1758</v>
      </c>
      <c r="F568" s="3" t="s">
        <v>1759</v>
      </c>
      <c r="G568" s="3" t="s">
        <v>1760</v>
      </c>
    </row>
    <row r="569" spans="2:7">
      <c r="B569" s="18" t="str">
        <f t="shared" si="8"/>
        <v>埼玉県東秩父村</v>
      </c>
      <c r="C569" s="2" t="s">
        <v>1595</v>
      </c>
      <c r="D569" s="2" t="s">
        <v>1596</v>
      </c>
      <c r="E569" s="4" t="s">
        <v>1761</v>
      </c>
      <c r="F569" s="3" t="s">
        <v>1762</v>
      </c>
      <c r="G569" s="3" t="s">
        <v>1763</v>
      </c>
    </row>
    <row r="570" spans="2:7">
      <c r="B570" s="18" t="str">
        <f t="shared" si="8"/>
        <v>埼玉県美里町</v>
      </c>
      <c r="C570" s="2" t="s">
        <v>1595</v>
      </c>
      <c r="D570" s="2" t="s">
        <v>1596</v>
      </c>
      <c r="E570" s="4" t="s">
        <v>1764</v>
      </c>
      <c r="F570" s="3" t="s">
        <v>1765</v>
      </c>
      <c r="G570" s="3" t="s">
        <v>911</v>
      </c>
    </row>
    <row r="571" spans="2:7">
      <c r="B571" s="18" t="str">
        <f t="shared" si="8"/>
        <v>埼玉県神川町</v>
      </c>
      <c r="C571" s="2" t="s">
        <v>1595</v>
      </c>
      <c r="D571" s="2" t="s">
        <v>1596</v>
      </c>
      <c r="E571" s="4" t="s">
        <v>1766</v>
      </c>
      <c r="F571" s="3" t="s">
        <v>1767</v>
      </c>
      <c r="G571" s="3" t="s">
        <v>1768</v>
      </c>
    </row>
    <row r="572" spans="2:7">
      <c r="B572" s="18" t="str">
        <f t="shared" si="8"/>
        <v>埼玉県上里町</v>
      </c>
      <c r="C572" s="2" t="s">
        <v>1595</v>
      </c>
      <c r="D572" s="2" t="s">
        <v>1596</v>
      </c>
      <c r="E572" s="4" t="s">
        <v>1769</v>
      </c>
      <c r="F572" s="3" t="s">
        <v>1770</v>
      </c>
      <c r="G572" s="3" t="s">
        <v>1771</v>
      </c>
    </row>
    <row r="573" spans="2:7">
      <c r="B573" s="18" t="str">
        <f t="shared" si="8"/>
        <v>埼玉県寄居町</v>
      </c>
      <c r="C573" s="2" t="s">
        <v>1595</v>
      </c>
      <c r="D573" s="2" t="s">
        <v>1596</v>
      </c>
      <c r="E573" s="4" t="s">
        <v>1772</v>
      </c>
      <c r="F573" s="3" t="s">
        <v>1773</v>
      </c>
      <c r="G573" s="3" t="s">
        <v>1774</v>
      </c>
    </row>
    <row r="574" spans="2:7">
      <c r="B574" s="18" t="str">
        <f t="shared" si="8"/>
        <v>埼玉県宮代町</v>
      </c>
      <c r="C574" s="2" t="s">
        <v>1595</v>
      </c>
      <c r="D574" s="2" t="s">
        <v>1596</v>
      </c>
      <c r="E574" s="4" t="s">
        <v>1775</v>
      </c>
      <c r="F574" s="3" t="s">
        <v>1776</v>
      </c>
      <c r="G574" s="3" t="s">
        <v>1777</v>
      </c>
    </row>
    <row r="575" spans="2:7">
      <c r="B575" s="18" t="str">
        <f t="shared" si="8"/>
        <v>埼玉県杉戸町</v>
      </c>
      <c r="C575" s="2" t="s">
        <v>1595</v>
      </c>
      <c r="D575" s="2" t="s">
        <v>1596</v>
      </c>
      <c r="E575" s="4" t="s">
        <v>1778</v>
      </c>
      <c r="F575" s="3" t="s">
        <v>1779</v>
      </c>
      <c r="G575" s="3" t="s">
        <v>1780</v>
      </c>
    </row>
    <row r="576" spans="2:7">
      <c r="B576" s="18" t="str">
        <f t="shared" si="8"/>
        <v>埼玉県松伏町</v>
      </c>
      <c r="C576" s="2" t="s">
        <v>1595</v>
      </c>
      <c r="D576" s="2" t="s">
        <v>1596</v>
      </c>
      <c r="E576" s="4" t="s">
        <v>1781</v>
      </c>
      <c r="F576" s="3" t="s">
        <v>1782</v>
      </c>
      <c r="G576" s="3" t="s">
        <v>1783</v>
      </c>
    </row>
    <row r="577" spans="2:7">
      <c r="B577" s="18" t="str">
        <f t="shared" si="8"/>
        <v>千葉県千葉市</v>
      </c>
      <c r="C577" s="2" t="s">
        <v>1784</v>
      </c>
      <c r="D577" s="2" t="s">
        <v>1785</v>
      </c>
      <c r="E577" s="4" t="s">
        <v>1786</v>
      </c>
      <c r="F577" s="3" t="s">
        <v>1787</v>
      </c>
      <c r="G577" s="3" t="s">
        <v>1788</v>
      </c>
    </row>
    <row r="578" spans="2:7">
      <c r="B578" s="18" t="str">
        <f t="shared" si="8"/>
        <v>千葉県銚子市</v>
      </c>
      <c r="C578" s="2" t="s">
        <v>1784</v>
      </c>
      <c r="D578" s="2" t="s">
        <v>1785</v>
      </c>
      <c r="E578" s="4" t="s">
        <v>1789</v>
      </c>
      <c r="F578" s="3" t="s">
        <v>1790</v>
      </c>
      <c r="G578" s="3" t="s">
        <v>1791</v>
      </c>
    </row>
    <row r="579" spans="2:7">
      <c r="B579" s="18" t="str">
        <f t="shared" ref="B579:B642" si="9">D579&amp;F579</f>
        <v>千葉県市川市</v>
      </c>
      <c r="C579" s="2" t="s">
        <v>1784</v>
      </c>
      <c r="D579" s="2" t="s">
        <v>1785</v>
      </c>
      <c r="E579" s="4" t="s">
        <v>1792</v>
      </c>
      <c r="F579" s="3" t="s">
        <v>1793</v>
      </c>
      <c r="G579" s="3" t="s">
        <v>1794</v>
      </c>
    </row>
    <row r="580" spans="2:7">
      <c r="B580" s="18" t="str">
        <f t="shared" si="9"/>
        <v>千葉県船橋市</v>
      </c>
      <c r="C580" s="2" t="s">
        <v>1784</v>
      </c>
      <c r="D580" s="2" t="s">
        <v>1785</v>
      </c>
      <c r="E580" s="4" t="s">
        <v>1795</v>
      </c>
      <c r="F580" s="3" t="s">
        <v>1796</v>
      </c>
      <c r="G580" s="3" t="s">
        <v>1797</v>
      </c>
    </row>
    <row r="581" spans="2:7">
      <c r="B581" s="18" t="str">
        <f t="shared" si="9"/>
        <v>千葉県館山市</v>
      </c>
      <c r="C581" s="2" t="s">
        <v>1784</v>
      </c>
      <c r="D581" s="2" t="s">
        <v>1785</v>
      </c>
      <c r="E581" s="4" t="s">
        <v>1798</v>
      </c>
      <c r="F581" s="3" t="s">
        <v>1799</v>
      </c>
      <c r="G581" s="3" t="s">
        <v>1800</v>
      </c>
    </row>
    <row r="582" spans="2:7">
      <c r="B582" s="18" t="str">
        <f t="shared" si="9"/>
        <v>千葉県木更津市</v>
      </c>
      <c r="C582" s="2" t="s">
        <v>1784</v>
      </c>
      <c r="D582" s="2" t="s">
        <v>1785</v>
      </c>
      <c r="E582" s="4" t="s">
        <v>1801</v>
      </c>
      <c r="F582" s="3" t="s">
        <v>1802</v>
      </c>
      <c r="G582" s="3" t="s">
        <v>1803</v>
      </c>
    </row>
    <row r="583" spans="2:7">
      <c r="B583" s="18" t="str">
        <f t="shared" si="9"/>
        <v>千葉県松戸市</v>
      </c>
      <c r="C583" s="2" t="s">
        <v>1784</v>
      </c>
      <c r="D583" s="2" t="s">
        <v>1785</v>
      </c>
      <c r="E583" s="4" t="s">
        <v>1804</v>
      </c>
      <c r="F583" s="3" t="s">
        <v>1805</v>
      </c>
      <c r="G583" s="3" t="s">
        <v>1806</v>
      </c>
    </row>
    <row r="584" spans="2:7">
      <c r="B584" s="18" t="str">
        <f t="shared" si="9"/>
        <v>千葉県野田市</v>
      </c>
      <c r="C584" s="2" t="s">
        <v>1784</v>
      </c>
      <c r="D584" s="2" t="s">
        <v>1785</v>
      </c>
      <c r="E584" s="4" t="s">
        <v>1807</v>
      </c>
      <c r="F584" s="3" t="s">
        <v>1808</v>
      </c>
      <c r="G584" s="3" t="s">
        <v>1809</v>
      </c>
    </row>
    <row r="585" spans="2:7">
      <c r="B585" s="18" t="str">
        <f t="shared" si="9"/>
        <v>千葉県茂原市</v>
      </c>
      <c r="C585" s="2" t="s">
        <v>1784</v>
      </c>
      <c r="D585" s="2" t="s">
        <v>1785</v>
      </c>
      <c r="E585" s="4" t="s">
        <v>1810</v>
      </c>
      <c r="F585" s="3" t="s">
        <v>1811</v>
      </c>
      <c r="G585" s="3" t="s">
        <v>1812</v>
      </c>
    </row>
    <row r="586" spans="2:7">
      <c r="B586" s="18" t="str">
        <f t="shared" si="9"/>
        <v>千葉県成田市</v>
      </c>
      <c r="C586" s="2" t="s">
        <v>1784</v>
      </c>
      <c r="D586" s="2" t="s">
        <v>1785</v>
      </c>
      <c r="E586" s="4" t="s">
        <v>1813</v>
      </c>
      <c r="F586" s="3" t="s">
        <v>1814</v>
      </c>
      <c r="G586" s="3" t="s">
        <v>1815</v>
      </c>
    </row>
    <row r="587" spans="2:7">
      <c r="B587" s="18" t="str">
        <f t="shared" si="9"/>
        <v>千葉県佐倉市</v>
      </c>
      <c r="C587" s="2" t="s">
        <v>1784</v>
      </c>
      <c r="D587" s="2" t="s">
        <v>1785</v>
      </c>
      <c r="E587" s="4" t="s">
        <v>1816</v>
      </c>
      <c r="F587" s="3" t="s">
        <v>1817</v>
      </c>
      <c r="G587" s="3" t="s">
        <v>1818</v>
      </c>
    </row>
    <row r="588" spans="2:7">
      <c r="B588" s="18" t="str">
        <f t="shared" si="9"/>
        <v>千葉県東金市</v>
      </c>
      <c r="C588" s="2" t="s">
        <v>1784</v>
      </c>
      <c r="D588" s="2" t="s">
        <v>1785</v>
      </c>
      <c r="E588" s="4" t="s">
        <v>1819</v>
      </c>
      <c r="F588" s="3" t="s">
        <v>1820</v>
      </c>
      <c r="G588" s="3" t="s">
        <v>1821</v>
      </c>
    </row>
    <row r="589" spans="2:7">
      <c r="B589" s="18" t="str">
        <f t="shared" si="9"/>
        <v>千葉県旭市</v>
      </c>
      <c r="C589" s="2" t="s">
        <v>1784</v>
      </c>
      <c r="D589" s="2" t="s">
        <v>1785</v>
      </c>
      <c r="E589" s="4" t="s">
        <v>1822</v>
      </c>
      <c r="F589" s="3" t="s">
        <v>1823</v>
      </c>
      <c r="G589" s="3" t="s">
        <v>1824</v>
      </c>
    </row>
    <row r="590" spans="2:7">
      <c r="B590" s="18" t="str">
        <f t="shared" si="9"/>
        <v>千葉県習志野市</v>
      </c>
      <c r="C590" s="2" t="s">
        <v>1784</v>
      </c>
      <c r="D590" s="2" t="s">
        <v>1785</v>
      </c>
      <c r="E590" s="4" t="s">
        <v>1825</v>
      </c>
      <c r="F590" s="3" t="s">
        <v>1826</v>
      </c>
      <c r="G590" s="3" t="s">
        <v>1827</v>
      </c>
    </row>
    <row r="591" spans="2:7">
      <c r="B591" s="18" t="str">
        <f t="shared" si="9"/>
        <v>千葉県柏市</v>
      </c>
      <c r="C591" s="2" t="s">
        <v>1784</v>
      </c>
      <c r="D591" s="2" t="s">
        <v>1785</v>
      </c>
      <c r="E591" s="4" t="s">
        <v>1828</v>
      </c>
      <c r="F591" s="3" t="s">
        <v>1829</v>
      </c>
      <c r="G591" s="3" t="s">
        <v>1830</v>
      </c>
    </row>
    <row r="592" spans="2:7">
      <c r="B592" s="18" t="str">
        <f t="shared" si="9"/>
        <v>千葉県勝浦市</v>
      </c>
      <c r="C592" s="2" t="s">
        <v>1784</v>
      </c>
      <c r="D592" s="2" t="s">
        <v>1785</v>
      </c>
      <c r="E592" s="4" t="s">
        <v>1831</v>
      </c>
      <c r="F592" s="3" t="s">
        <v>1832</v>
      </c>
      <c r="G592" s="3" t="s">
        <v>1833</v>
      </c>
    </row>
    <row r="593" spans="2:7">
      <c r="B593" s="18" t="str">
        <f t="shared" si="9"/>
        <v>千葉県市原市</v>
      </c>
      <c r="C593" s="2" t="s">
        <v>1784</v>
      </c>
      <c r="D593" s="2" t="s">
        <v>1785</v>
      </c>
      <c r="E593" s="4" t="s">
        <v>1834</v>
      </c>
      <c r="F593" s="3" t="s">
        <v>1835</v>
      </c>
      <c r="G593" s="3" t="s">
        <v>1836</v>
      </c>
    </row>
    <row r="594" spans="2:7">
      <c r="B594" s="18" t="str">
        <f t="shared" si="9"/>
        <v>千葉県流山市</v>
      </c>
      <c r="C594" s="2" t="s">
        <v>1784</v>
      </c>
      <c r="D594" s="2" t="s">
        <v>1785</v>
      </c>
      <c r="E594" s="4" t="s">
        <v>1837</v>
      </c>
      <c r="F594" s="3" t="s">
        <v>1838</v>
      </c>
      <c r="G594" s="3" t="s">
        <v>1839</v>
      </c>
    </row>
    <row r="595" spans="2:7">
      <c r="B595" s="18" t="str">
        <f t="shared" si="9"/>
        <v>千葉県八千代市</v>
      </c>
      <c r="C595" s="2" t="s">
        <v>1784</v>
      </c>
      <c r="D595" s="2" t="s">
        <v>1785</v>
      </c>
      <c r="E595" s="4" t="s">
        <v>1840</v>
      </c>
      <c r="F595" s="3" t="s">
        <v>1841</v>
      </c>
      <c r="G595" s="3" t="s">
        <v>1842</v>
      </c>
    </row>
    <row r="596" spans="2:7">
      <c r="B596" s="18" t="str">
        <f t="shared" si="9"/>
        <v>千葉県我孫子市</v>
      </c>
      <c r="C596" s="2" t="s">
        <v>1784</v>
      </c>
      <c r="D596" s="2" t="s">
        <v>1785</v>
      </c>
      <c r="E596" s="4" t="s">
        <v>1843</v>
      </c>
      <c r="F596" s="3" t="s">
        <v>1844</v>
      </c>
      <c r="G596" s="3" t="s">
        <v>1845</v>
      </c>
    </row>
    <row r="597" spans="2:7">
      <c r="B597" s="18" t="str">
        <f t="shared" si="9"/>
        <v>千葉県鴨川市</v>
      </c>
      <c r="C597" s="2" t="s">
        <v>1784</v>
      </c>
      <c r="D597" s="2" t="s">
        <v>1785</v>
      </c>
      <c r="E597" s="4" t="s">
        <v>1846</v>
      </c>
      <c r="F597" s="3" t="s">
        <v>1847</v>
      </c>
      <c r="G597" s="3" t="s">
        <v>1848</v>
      </c>
    </row>
    <row r="598" spans="2:7">
      <c r="B598" s="18" t="str">
        <f t="shared" si="9"/>
        <v>千葉県鎌ケ谷市</v>
      </c>
      <c r="C598" s="2" t="s">
        <v>1784</v>
      </c>
      <c r="D598" s="2" t="s">
        <v>1785</v>
      </c>
      <c r="E598" s="4" t="s">
        <v>1849</v>
      </c>
      <c r="F598" s="3" t="s">
        <v>1850</v>
      </c>
      <c r="G598" s="3" t="s">
        <v>1851</v>
      </c>
    </row>
    <row r="599" spans="2:7">
      <c r="B599" s="18" t="str">
        <f t="shared" si="9"/>
        <v>千葉県君津市</v>
      </c>
      <c r="C599" s="2" t="s">
        <v>1784</v>
      </c>
      <c r="D599" s="2" t="s">
        <v>1785</v>
      </c>
      <c r="E599" s="4" t="s">
        <v>1852</v>
      </c>
      <c r="F599" s="3" t="s">
        <v>1853</v>
      </c>
      <c r="G599" s="3" t="s">
        <v>1854</v>
      </c>
    </row>
    <row r="600" spans="2:7">
      <c r="B600" s="18" t="str">
        <f t="shared" si="9"/>
        <v>千葉県富津市</v>
      </c>
      <c r="C600" s="2" t="s">
        <v>1784</v>
      </c>
      <c r="D600" s="2" t="s">
        <v>1785</v>
      </c>
      <c r="E600" s="4" t="s">
        <v>1855</v>
      </c>
      <c r="F600" s="3" t="s">
        <v>1856</v>
      </c>
      <c r="G600" s="3" t="s">
        <v>1857</v>
      </c>
    </row>
    <row r="601" spans="2:7">
      <c r="B601" s="18" t="str">
        <f t="shared" si="9"/>
        <v>千葉県四街道市</v>
      </c>
      <c r="C601" s="2" t="s">
        <v>1784</v>
      </c>
      <c r="D601" s="2" t="s">
        <v>1785</v>
      </c>
      <c r="E601" s="4" t="s">
        <v>1858</v>
      </c>
      <c r="F601" s="3" t="s">
        <v>1859</v>
      </c>
      <c r="G601" s="3" t="s">
        <v>1860</v>
      </c>
    </row>
    <row r="602" spans="2:7">
      <c r="B602" s="18" t="str">
        <f t="shared" si="9"/>
        <v>千葉県袖ケ浦市</v>
      </c>
      <c r="C602" s="2" t="s">
        <v>1784</v>
      </c>
      <c r="D602" s="2" t="s">
        <v>1785</v>
      </c>
      <c r="E602" s="4" t="s">
        <v>1861</v>
      </c>
      <c r="F602" s="3" t="s">
        <v>1862</v>
      </c>
      <c r="G602" s="3" t="s">
        <v>1863</v>
      </c>
    </row>
    <row r="603" spans="2:7">
      <c r="B603" s="18" t="str">
        <f t="shared" si="9"/>
        <v>千葉県八街市</v>
      </c>
      <c r="C603" s="2" t="s">
        <v>1784</v>
      </c>
      <c r="D603" s="2" t="s">
        <v>1785</v>
      </c>
      <c r="E603" s="4" t="s">
        <v>1864</v>
      </c>
      <c r="F603" s="3" t="s">
        <v>1865</v>
      </c>
      <c r="G603" s="3" t="s">
        <v>1866</v>
      </c>
    </row>
    <row r="604" spans="2:7">
      <c r="B604" s="18" t="str">
        <f t="shared" si="9"/>
        <v>千葉県印西市</v>
      </c>
      <c r="C604" s="2" t="s">
        <v>1784</v>
      </c>
      <c r="D604" s="2" t="s">
        <v>1785</v>
      </c>
      <c r="E604" s="4" t="s">
        <v>1867</v>
      </c>
      <c r="F604" s="3" t="s">
        <v>1868</v>
      </c>
      <c r="G604" s="3" t="s">
        <v>1869</v>
      </c>
    </row>
    <row r="605" spans="2:7">
      <c r="B605" s="18" t="str">
        <f t="shared" si="9"/>
        <v>千葉県白井市</v>
      </c>
      <c r="C605" s="2" t="s">
        <v>1784</v>
      </c>
      <c r="D605" s="2" t="s">
        <v>1785</v>
      </c>
      <c r="E605" s="4" t="s">
        <v>1870</v>
      </c>
      <c r="F605" s="3" t="s">
        <v>1871</v>
      </c>
      <c r="G605" s="3" t="s">
        <v>1872</v>
      </c>
    </row>
    <row r="606" spans="2:7">
      <c r="B606" s="18" t="str">
        <f t="shared" si="9"/>
        <v>千葉県富里市</v>
      </c>
      <c r="C606" s="2" t="s">
        <v>1784</v>
      </c>
      <c r="D606" s="2" t="s">
        <v>1785</v>
      </c>
      <c r="E606" s="4" t="s">
        <v>1873</v>
      </c>
      <c r="F606" s="3" t="s">
        <v>1874</v>
      </c>
      <c r="G606" s="3" t="s">
        <v>1875</v>
      </c>
    </row>
    <row r="607" spans="2:7">
      <c r="B607" s="18" t="str">
        <f t="shared" si="9"/>
        <v>千葉県南房総市</v>
      </c>
      <c r="C607" s="2" t="s">
        <v>1784</v>
      </c>
      <c r="D607" s="2" t="s">
        <v>1785</v>
      </c>
      <c r="E607" s="4" t="s">
        <v>1876</v>
      </c>
      <c r="F607" s="3" t="s">
        <v>1877</v>
      </c>
      <c r="G607" s="3" t="s">
        <v>1878</v>
      </c>
    </row>
    <row r="608" spans="2:7">
      <c r="B608" s="18" t="str">
        <f t="shared" si="9"/>
        <v>千葉県匝瑳市</v>
      </c>
      <c r="C608" s="2" t="s">
        <v>1784</v>
      </c>
      <c r="D608" s="2" t="s">
        <v>1785</v>
      </c>
      <c r="E608" s="4" t="s">
        <v>1879</v>
      </c>
      <c r="F608" s="3" t="s">
        <v>1880</v>
      </c>
      <c r="G608" s="3" t="s">
        <v>1881</v>
      </c>
    </row>
    <row r="609" spans="2:7">
      <c r="B609" s="18" t="str">
        <f t="shared" si="9"/>
        <v>千葉県香取市</v>
      </c>
      <c r="C609" s="2" t="s">
        <v>1784</v>
      </c>
      <c r="D609" s="2" t="s">
        <v>1785</v>
      </c>
      <c r="E609" s="4" t="s">
        <v>1882</v>
      </c>
      <c r="F609" s="3" t="s">
        <v>1883</v>
      </c>
      <c r="G609" s="3" t="s">
        <v>1884</v>
      </c>
    </row>
    <row r="610" spans="2:7">
      <c r="B610" s="18" t="str">
        <f t="shared" si="9"/>
        <v>千葉県山武市</v>
      </c>
      <c r="C610" s="2" t="s">
        <v>1784</v>
      </c>
      <c r="D610" s="2" t="s">
        <v>1785</v>
      </c>
      <c r="E610" s="4" t="s">
        <v>1885</v>
      </c>
      <c r="F610" s="3" t="s">
        <v>1886</v>
      </c>
      <c r="G610" s="3" t="s">
        <v>1887</v>
      </c>
    </row>
    <row r="611" spans="2:7">
      <c r="B611" s="18" t="str">
        <f t="shared" si="9"/>
        <v>千葉県いすみ市</v>
      </c>
      <c r="C611" s="2" t="s">
        <v>1784</v>
      </c>
      <c r="D611" s="2" t="s">
        <v>1785</v>
      </c>
      <c r="E611" s="4" t="s">
        <v>1888</v>
      </c>
      <c r="F611" s="3" t="s">
        <v>1889</v>
      </c>
      <c r="G611" s="3" t="s">
        <v>1890</v>
      </c>
    </row>
    <row r="612" spans="2:7">
      <c r="B612" s="18" t="str">
        <f t="shared" si="9"/>
        <v>千葉県大網白里市</v>
      </c>
      <c r="C612" s="2" t="s">
        <v>1784</v>
      </c>
      <c r="D612" s="2" t="s">
        <v>1785</v>
      </c>
      <c r="E612" s="4" t="s">
        <v>1891</v>
      </c>
      <c r="F612" s="3" t="s">
        <v>1892</v>
      </c>
      <c r="G612" s="3" t="s">
        <v>1893</v>
      </c>
    </row>
    <row r="613" spans="2:7">
      <c r="B613" s="18" t="str">
        <f t="shared" si="9"/>
        <v>千葉県酒々井町</v>
      </c>
      <c r="C613" s="2" t="s">
        <v>1784</v>
      </c>
      <c r="D613" s="2" t="s">
        <v>1785</v>
      </c>
      <c r="E613" s="4" t="s">
        <v>1894</v>
      </c>
      <c r="F613" s="3" t="s">
        <v>1895</v>
      </c>
      <c r="G613" s="3" t="s">
        <v>1896</v>
      </c>
    </row>
    <row r="614" spans="2:7">
      <c r="B614" s="18" t="str">
        <f t="shared" si="9"/>
        <v>千葉県栄町</v>
      </c>
      <c r="C614" s="2" t="s">
        <v>1784</v>
      </c>
      <c r="D614" s="2" t="s">
        <v>1785</v>
      </c>
      <c r="E614" s="4" t="s">
        <v>1897</v>
      </c>
      <c r="F614" s="3" t="s">
        <v>1898</v>
      </c>
      <c r="G614" s="3" t="s">
        <v>1899</v>
      </c>
    </row>
    <row r="615" spans="2:7">
      <c r="B615" s="18" t="str">
        <f t="shared" si="9"/>
        <v>千葉県神崎町</v>
      </c>
      <c r="C615" s="2" t="s">
        <v>1784</v>
      </c>
      <c r="D615" s="2" t="s">
        <v>1785</v>
      </c>
      <c r="E615" s="4" t="s">
        <v>1900</v>
      </c>
      <c r="F615" s="3" t="s">
        <v>1901</v>
      </c>
      <c r="G615" s="3" t="s">
        <v>1902</v>
      </c>
    </row>
    <row r="616" spans="2:7">
      <c r="B616" s="18" t="str">
        <f t="shared" si="9"/>
        <v>千葉県多古町</v>
      </c>
      <c r="C616" s="2" t="s">
        <v>1784</v>
      </c>
      <c r="D616" s="2" t="s">
        <v>1785</v>
      </c>
      <c r="E616" s="4" t="s">
        <v>1903</v>
      </c>
      <c r="F616" s="3" t="s">
        <v>1904</v>
      </c>
      <c r="G616" s="3" t="s">
        <v>1905</v>
      </c>
    </row>
    <row r="617" spans="2:7">
      <c r="B617" s="18" t="str">
        <f t="shared" si="9"/>
        <v>千葉県東庄町</v>
      </c>
      <c r="C617" s="2" t="s">
        <v>1784</v>
      </c>
      <c r="D617" s="2" t="s">
        <v>1785</v>
      </c>
      <c r="E617" s="4" t="s">
        <v>1906</v>
      </c>
      <c r="F617" s="3" t="s">
        <v>1907</v>
      </c>
      <c r="G617" s="3" t="s">
        <v>1908</v>
      </c>
    </row>
    <row r="618" spans="2:7">
      <c r="B618" s="18" t="str">
        <f t="shared" si="9"/>
        <v>千葉県九十九里町</v>
      </c>
      <c r="C618" s="2" t="s">
        <v>1784</v>
      </c>
      <c r="D618" s="2" t="s">
        <v>1785</v>
      </c>
      <c r="E618" s="4" t="s">
        <v>1909</v>
      </c>
      <c r="F618" s="3" t="s">
        <v>1910</v>
      </c>
      <c r="G618" s="3" t="s">
        <v>1911</v>
      </c>
    </row>
    <row r="619" spans="2:7">
      <c r="B619" s="18" t="str">
        <f t="shared" si="9"/>
        <v>千葉県芝山町</v>
      </c>
      <c r="C619" s="2" t="s">
        <v>1784</v>
      </c>
      <c r="D619" s="2" t="s">
        <v>1785</v>
      </c>
      <c r="E619" s="4" t="s">
        <v>1912</v>
      </c>
      <c r="F619" s="3" t="s">
        <v>1913</v>
      </c>
      <c r="G619" s="3" t="s">
        <v>1914</v>
      </c>
    </row>
    <row r="620" spans="2:7">
      <c r="B620" s="18" t="str">
        <f t="shared" si="9"/>
        <v>千葉県横芝光町</v>
      </c>
      <c r="C620" s="2" t="s">
        <v>1784</v>
      </c>
      <c r="D620" s="2" t="s">
        <v>1785</v>
      </c>
      <c r="E620" s="4" t="s">
        <v>1915</v>
      </c>
      <c r="F620" s="3" t="s">
        <v>1916</v>
      </c>
      <c r="G620" s="3" t="s">
        <v>1917</v>
      </c>
    </row>
    <row r="621" spans="2:7">
      <c r="B621" s="18" t="str">
        <f t="shared" si="9"/>
        <v>千葉県一宮町</v>
      </c>
      <c r="C621" s="2" t="s">
        <v>1784</v>
      </c>
      <c r="D621" s="2" t="s">
        <v>1785</v>
      </c>
      <c r="E621" s="4" t="s">
        <v>1918</v>
      </c>
      <c r="F621" s="3" t="s">
        <v>1919</v>
      </c>
      <c r="G621" s="3" t="s">
        <v>1920</v>
      </c>
    </row>
    <row r="622" spans="2:7">
      <c r="B622" s="18" t="str">
        <f t="shared" si="9"/>
        <v>千葉県睦沢町</v>
      </c>
      <c r="C622" s="2" t="s">
        <v>1784</v>
      </c>
      <c r="D622" s="2" t="s">
        <v>1785</v>
      </c>
      <c r="E622" s="4" t="s">
        <v>1921</v>
      </c>
      <c r="F622" s="3" t="s">
        <v>1922</v>
      </c>
      <c r="G622" s="3" t="s">
        <v>1923</v>
      </c>
    </row>
    <row r="623" spans="2:7">
      <c r="B623" s="18" t="str">
        <f t="shared" si="9"/>
        <v>千葉県長生村</v>
      </c>
      <c r="C623" s="2" t="s">
        <v>1784</v>
      </c>
      <c r="D623" s="2" t="s">
        <v>1785</v>
      </c>
      <c r="E623" s="4" t="s">
        <v>1924</v>
      </c>
      <c r="F623" s="3" t="s">
        <v>1925</v>
      </c>
      <c r="G623" s="3" t="s">
        <v>1926</v>
      </c>
    </row>
    <row r="624" spans="2:7">
      <c r="B624" s="18" t="str">
        <f t="shared" si="9"/>
        <v>千葉県白子町</v>
      </c>
      <c r="C624" s="2" t="s">
        <v>1784</v>
      </c>
      <c r="D624" s="2" t="s">
        <v>1785</v>
      </c>
      <c r="E624" s="4" t="s">
        <v>1927</v>
      </c>
      <c r="F624" s="3" t="s">
        <v>1928</v>
      </c>
      <c r="G624" s="3" t="s">
        <v>1929</v>
      </c>
    </row>
    <row r="625" spans="2:7">
      <c r="B625" s="18" t="str">
        <f t="shared" si="9"/>
        <v>千葉県長柄町</v>
      </c>
      <c r="C625" s="2" t="s">
        <v>1784</v>
      </c>
      <c r="D625" s="2" t="s">
        <v>1785</v>
      </c>
      <c r="E625" s="4" t="s">
        <v>1930</v>
      </c>
      <c r="F625" s="3" t="s">
        <v>1931</v>
      </c>
      <c r="G625" s="3" t="s">
        <v>1932</v>
      </c>
    </row>
    <row r="626" spans="2:7">
      <c r="B626" s="18" t="str">
        <f t="shared" si="9"/>
        <v>千葉県長南町</v>
      </c>
      <c r="C626" s="2" t="s">
        <v>1784</v>
      </c>
      <c r="D626" s="2" t="s">
        <v>1785</v>
      </c>
      <c r="E626" s="4" t="s">
        <v>1933</v>
      </c>
      <c r="F626" s="3" t="s">
        <v>1934</v>
      </c>
      <c r="G626" s="3" t="s">
        <v>1935</v>
      </c>
    </row>
    <row r="627" spans="2:7">
      <c r="B627" s="18" t="str">
        <f t="shared" si="9"/>
        <v>千葉県大多喜町</v>
      </c>
      <c r="C627" s="2" t="s">
        <v>1784</v>
      </c>
      <c r="D627" s="2" t="s">
        <v>1785</v>
      </c>
      <c r="E627" s="4" t="s">
        <v>1936</v>
      </c>
      <c r="F627" s="3" t="s">
        <v>1937</v>
      </c>
      <c r="G627" s="3" t="s">
        <v>1938</v>
      </c>
    </row>
    <row r="628" spans="2:7">
      <c r="B628" s="18" t="str">
        <f t="shared" si="9"/>
        <v>千葉県御宿町</v>
      </c>
      <c r="C628" s="2" t="s">
        <v>1784</v>
      </c>
      <c r="D628" s="2" t="s">
        <v>1785</v>
      </c>
      <c r="E628" s="4" t="s">
        <v>1939</v>
      </c>
      <c r="F628" s="3" t="s">
        <v>1940</v>
      </c>
      <c r="G628" s="3" t="s">
        <v>1941</v>
      </c>
    </row>
    <row r="629" spans="2:7">
      <c r="B629" s="18" t="str">
        <f t="shared" si="9"/>
        <v>千葉県鋸南町</v>
      </c>
      <c r="C629" s="2" t="s">
        <v>1784</v>
      </c>
      <c r="D629" s="2" t="s">
        <v>1785</v>
      </c>
      <c r="E629" s="4" t="s">
        <v>1942</v>
      </c>
      <c r="F629" s="3" t="s">
        <v>1943</v>
      </c>
      <c r="G629" s="3" t="s">
        <v>1944</v>
      </c>
    </row>
    <row r="630" spans="2:7">
      <c r="B630" s="18" t="str">
        <f t="shared" si="9"/>
        <v>東京都目黒区</v>
      </c>
      <c r="C630" s="5" t="s">
        <v>1945</v>
      </c>
      <c r="D630" s="5" t="s">
        <v>1946</v>
      </c>
      <c r="E630" s="6" t="s">
        <v>1947</v>
      </c>
      <c r="F630" s="7" t="s">
        <v>1948</v>
      </c>
      <c r="G630" s="7" t="s">
        <v>1948</v>
      </c>
    </row>
    <row r="631" spans="2:7">
      <c r="B631" s="18" t="str">
        <f t="shared" si="9"/>
        <v>東京都大田区</v>
      </c>
      <c r="C631" s="5" t="s">
        <v>1945</v>
      </c>
      <c r="D631" s="5" t="s">
        <v>1946</v>
      </c>
      <c r="E631" s="6" t="s">
        <v>1949</v>
      </c>
      <c r="F631" s="7" t="s">
        <v>1950</v>
      </c>
      <c r="G631" s="7" t="s">
        <v>1950</v>
      </c>
    </row>
    <row r="632" spans="2:7">
      <c r="B632" s="18" t="str">
        <f t="shared" si="9"/>
        <v>東京都世田谷区</v>
      </c>
      <c r="C632" s="5" t="s">
        <v>1945</v>
      </c>
      <c r="D632" s="5" t="s">
        <v>1946</v>
      </c>
      <c r="E632" s="6" t="s">
        <v>1951</v>
      </c>
      <c r="F632" s="7" t="s">
        <v>1952</v>
      </c>
      <c r="G632" s="7" t="s">
        <v>1953</v>
      </c>
    </row>
    <row r="633" spans="2:7">
      <c r="B633" s="18" t="str">
        <f t="shared" si="9"/>
        <v>東京都中野区</v>
      </c>
      <c r="C633" s="5" t="s">
        <v>1945</v>
      </c>
      <c r="D633" s="5" t="s">
        <v>1946</v>
      </c>
      <c r="E633" s="6" t="s">
        <v>1954</v>
      </c>
      <c r="F633" s="7" t="s">
        <v>1955</v>
      </c>
      <c r="G633" s="7" t="s">
        <v>1955</v>
      </c>
    </row>
    <row r="634" spans="2:7">
      <c r="B634" s="18" t="str">
        <f t="shared" si="9"/>
        <v>東京都杉並区</v>
      </c>
      <c r="C634" s="5" t="s">
        <v>1945</v>
      </c>
      <c r="D634" s="5" t="s">
        <v>1946</v>
      </c>
      <c r="E634" s="6" t="s">
        <v>1956</v>
      </c>
      <c r="F634" s="7" t="s">
        <v>1957</v>
      </c>
      <c r="G634" s="7" t="s">
        <v>1958</v>
      </c>
    </row>
    <row r="635" spans="2:7">
      <c r="B635" s="18" t="str">
        <f t="shared" si="9"/>
        <v>東京都板橋区</v>
      </c>
      <c r="C635" s="5" t="s">
        <v>1945</v>
      </c>
      <c r="D635" s="5" t="s">
        <v>1946</v>
      </c>
      <c r="E635" s="6" t="s">
        <v>1959</v>
      </c>
      <c r="F635" s="7" t="s">
        <v>1960</v>
      </c>
      <c r="G635" s="7" t="s">
        <v>1961</v>
      </c>
    </row>
    <row r="636" spans="2:7">
      <c r="B636" s="18" t="str">
        <f t="shared" si="9"/>
        <v>東京都練馬区</v>
      </c>
      <c r="C636" s="5" t="s">
        <v>1945</v>
      </c>
      <c r="D636" s="5" t="s">
        <v>1946</v>
      </c>
      <c r="E636" s="6" t="s">
        <v>1962</v>
      </c>
      <c r="F636" s="7" t="s">
        <v>1963</v>
      </c>
      <c r="G636" s="7" t="s">
        <v>1964</v>
      </c>
    </row>
    <row r="637" spans="2:7">
      <c r="B637" s="18" t="str">
        <f t="shared" si="9"/>
        <v>東京都足立区</v>
      </c>
      <c r="C637" s="5" t="s">
        <v>1945</v>
      </c>
      <c r="D637" s="5" t="s">
        <v>1946</v>
      </c>
      <c r="E637" s="6" t="s">
        <v>1965</v>
      </c>
      <c r="F637" s="7" t="s">
        <v>1966</v>
      </c>
      <c r="G637" s="7" t="s">
        <v>1967</v>
      </c>
    </row>
    <row r="638" spans="2:7">
      <c r="B638" s="18" t="str">
        <f t="shared" si="9"/>
        <v>東京都葛飾区</v>
      </c>
      <c r="C638" s="5" t="s">
        <v>1945</v>
      </c>
      <c r="D638" s="5" t="s">
        <v>1946</v>
      </c>
      <c r="E638" s="6" t="s">
        <v>1968</v>
      </c>
      <c r="F638" s="7" t="s">
        <v>1969</v>
      </c>
      <c r="G638" s="7" t="s">
        <v>1970</v>
      </c>
    </row>
    <row r="639" spans="2:7">
      <c r="B639" s="18" t="str">
        <f t="shared" si="9"/>
        <v>東京都江戸川区</v>
      </c>
      <c r="C639" s="5" t="s">
        <v>1945</v>
      </c>
      <c r="D639" s="5" t="s">
        <v>1946</v>
      </c>
      <c r="E639" s="6" t="s">
        <v>1971</v>
      </c>
      <c r="F639" s="7" t="s">
        <v>1972</v>
      </c>
      <c r="G639" s="7" t="s">
        <v>1973</v>
      </c>
    </row>
    <row r="640" spans="2:7">
      <c r="B640" s="18" t="str">
        <f t="shared" si="9"/>
        <v>東京都八王子市</v>
      </c>
      <c r="C640" s="5" t="s">
        <v>1945</v>
      </c>
      <c r="D640" s="5" t="s">
        <v>1946</v>
      </c>
      <c r="E640" s="6" t="s">
        <v>1974</v>
      </c>
      <c r="F640" s="7" t="s">
        <v>1975</v>
      </c>
      <c r="G640" s="7" t="s">
        <v>1976</v>
      </c>
    </row>
    <row r="641" spans="2:7">
      <c r="B641" s="18" t="str">
        <f t="shared" si="9"/>
        <v>東京都立川市</v>
      </c>
      <c r="C641" s="5" t="s">
        <v>1945</v>
      </c>
      <c r="D641" s="5" t="s">
        <v>1946</v>
      </c>
      <c r="E641" s="6" t="s">
        <v>1977</v>
      </c>
      <c r="F641" s="7" t="s">
        <v>1978</v>
      </c>
      <c r="G641" s="7" t="s">
        <v>1979</v>
      </c>
    </row>
    <row r="642" spans="2:7">
      <c r="B642" s="18" t="str">
        <f t="shared" si="9"/>
        <v>東京都武蔵野市</v>
      </c>
      <c r="C642" s="5" t="s">
        <v>1945</v>
      </c>
      <c r="D642" s="5" t="s">
        <v>1946</v>
      </c>
      <c r="E642" s="6" t="s">
        <v>1980</v>
      </c>
      <c r="F642" s="7" t="s">
        <v>1981</v>
      </c>
      <c r="G642" s="7" t="s">
        <v>1982</v>
      </c>
    </row>
    <row r="643" spans="2:7">
      <c r="B643" s="18" t="str">
        <f t="shared" ref="B643:B706" si="10">D643&amp;F643</f>
        <v>東京都三鷹市</v>
      </c>
      <c r="C643" s="5" t="s">
        <v>1945</v>
      </c>
      <c r="D643" s="5" t="s">
        <v>1946</v>
      </c>
      <c r="E643" s="6" t="s">
        <v>1983</v>
      </c>
      <c r="F643" s="7" t="s">
        <v>1984</v>
      </c>
      <c r="G643" s="7" t="s">
        <v>1985</v>
      </c>
    </row>
    <row r="644" spans="2:7">
      <c r="B644" s="18" t="str">
        <f t="shared" si="10"/>
        <v>東京都青梅市</v>
      </c>
      <c r="C644" s="5" t="s">
        <v>1945</v>
      </c>
      <c r="D644" s="5" t="s">
        <v>1946</v>
      </c>
      <c r="E644" s="6" t="s">
        <v>1986</v>
      </c>
      <c r="F644" s="7" t="s">
        <v>1987</v>
      </c>
      <c r="G644" s="7" t="s">
        <v>1988</v>
      </c>
    </row>
    <row r="645" spans="2:7">
      <c r="B645" s="18" t="str">
        <f t="shared" si="10"/>
        <v>東京都府中市</v>
      </c>
      <c r="C645" s="5" t="s">
        <v>1945</v>
      </c>
      <c r="D645" s="5" t="s">
        <v>1946</v>
      </c>
      <c r="E645" s="6" t="s">
        <v>1989</v>
      </c>
      <c r="F645" s="7" t="s">
        <v>1990</v>
      </c>
      <c r="G645" s="7" t="s">
        <v>1991</v>
      </c>
    </row>
    <row r="646" spans="2:7">
      <c r="B646" s="18" t="str">
        <f t="shared" si="10"/>
        <v>東京都昭島市</v>
      </c>
      <c r="C646" s="5" t="s">
        <v>1945</v>
      </c>
      <c r="D646" s="5" t="s">
        <v>1946</v>
      </c>
      <c r="E646" s="6" t="s">
        <v>1992</v>
      </c>
      <c r="F646" s="7" t="s">
        <v>1993</v>
      </c>
      <c r="G646" s="7" t="s">
        <v>1994</v>
      </c>
    </row>
    <row r="647" spans="2:7">
      <c r="B647" s="18" t="str">
        <f t="shared" si="10"/>
        <v>東京都調布市</v>
      </c>
      <c r="C647" s="5" t="s">
        <v>1945</v>
      </c>
      <c r="D647" s="5" t="s">
        <v>1946</v>
      </c>
      <c r="E647" s="6" t="s">
        <v>1995</v>
      </c>
      <c r="F647" s="7" t="s">
        <v>1996</v>
      </c>
      <c r="G647" s="7" t="s">
        <v>1997</v>
      </c>
    </row>
    <row r="648" spans="2:7">
      <c r="B648" s="18" t="str">
        <f t="shared" si="10"/>
        <v>東京都町田市</v>
      </c>
      <c r="C648" s="5" t="s">
        <v>1945</v>
      </c>
      <c r="D648" s="5" t="s">
        <v>1946</v>
      </c>
      <c r="E648" s="6" t="s">
        <v>1998</v>
      </c>
      <c r="F648" s="7" t="s">
        <v>1999</v>
      </c>
      <c r="G648" s="7" t="s">
        <v>2000</v>
      </c>
    </row>
    <row r="649" spans="2:7">
      <c r="B649" s="18" t="str">
        <f t="shared" si="10"/>
        <v>東京都小金井市</v>
      </c>
      <c r="C649" s="5" t="s">
        <v>1945</v>
      </c>
      <c r="D649" s="5" t="s">
        <v>1946</v>
      </c>
      <c r="E649" s="6" t="s">
        <v>2001</v>
      </c>
      <c r="F649" s="7" t="s">
        <v>2002</v>
      </c>
      <c r="G649" s="7" t="s">
        <v>2003</v>
      </c>
    </row>
    <row r="650" spans="2:7">
      <c r="B650" s="18" t="str">
        <f t="shared" si="10"/>
        <v>東京都小平市</v>
      </c>
      <c r="C650" s="5" t="s">
        <v>1945</v>
      </c>
      <c r="D650" s="5" t="s">
        <v>1946</v>
      </c>
      <c r="E650" s="6" t="s">
        <v>2004</v>
      </c>
      <c r="F650" s="7" t="s">
        <v>2005</v>
      </c>
      <c r="G650" s="7" t="s">
        <v>2006</v>
      </c>
    </row>
    <row r="651" spans="2:7">
      <c r="B651" s="18" t="str">
        <f t="shared" si="10"/>
        <v>東京都日野市</v>
      </c>
      <c r="C651" s="5" t="s">
        <v>1945</v>
      </c>
      <c r="D651" s="5" t="s">
        <v>1946</v>
      </c>
      <c r="E651" s="6" t="s">
        <v>2007</v>
      </c>
      <c r="F651" s="7" t="s">
        <v>2008</v>
      </c>
      <c r="G651" s="7" t="s">
        <v>2009</v>
      </c>
    </row>
    <row r="652" spans="2:7">
      <c r="B652" s="18" t="str">
        <f t="shared" si="10"/>
        <v>東京都東村山市</v>
      </c>
      <c r="C652" s="5" t="s">
        <v>1945</v>
      </c>
      <c r="D652" s="5" t="s">
        <v>1946</v>
      </c>
      <c r="E652" s="6" t="s">
        <v>2010</v>
      </c>
      <c r="F652" s="7" t="s">
        <v>2011</v>
      </c>
      <c r="G652" s="7" t="s">
        <v>2012</v>
      </c>
    </row>
    <row r="653" spans="2:7">
      <c r="B653" s="18" t="str">
        <f t="shared" si="10"/>
        <v>東京都国分寺市</v>
      </c>
      <c r="C653" s="5" t="s">
        <v>1945</v>
      </c>
      <c r="D653" s="5" t="s">
        <v>1946</v>
      </c>
      <c r="E653" s="6" t="s">
        <v>2013</v>
      </c>
      <c r="F653" s="7" t="s">
        <v>2014</v>
      </c>
      <c r="G653" s="7" t="s">
        <v>2015</v>
      </c>
    </row>
    <row r="654" spans="2:7">
      <c r="B654" s="18" t="str">
        <f t="shared" si="10"/>
        <v>東京都国立市</v>
      </c>
      <c r="C654" s="5" t="s">
        <v>1945</v>
      </c>
      <c r="D654" s="5" t="s">
        <v>1946</v>
      </c>
      <c r="E654" s="6" t="s">
        <v>2016</v>
      </c>
      <c r="F654" s="7" t="s">
        <v>2017</v>
      </c>
      <c r="G654" s="7" t="s">
        <v>2018</v>
      </c>
    </row>
    <row r="655" spans="2:7">
      <c r="B655" s="18" t="str">
        <f t="shared" si="10"/>
        <v>東京都福生市</v>
      </c>
      <c r="C655" s="5" t="s">
        <v>1945</v>
      </c>
      <c r="D655" s="5" t="s">
        <v>1946</v>
      </c>
      <c r="E655" s="6" t="s">
        <v>2019</v>
      </c>
      <c r="F655" s="7" t="s">
        <v>2020</v>
      </c>
      <c r="G655" s="7" t="s">
        <v>2021</v>
      </c>
    </row>
    <row r="656" spans="2:7">
      <c r="B656" s="18" t="str">
        <f t="shared" si="10"/>
        <v>東京都狛江市</v>
      </c>
      <c r="C656" s="5" t="s">
        <v>1945</v>
      </c>
      <c r="D656" s="5" t="s">
        <v>1946</v>
      </c>
      <c r="E656" s="6" t="s">
        <v>2022</v>
      </c>
      <c r="F656" s="7" t="s">
        <v>2023</v>
      </c>
      <c r="G656" s="7" t="s">
        <v>2024</v>
      </c>
    </row>
    <row r="657" spans="2:7">
      <c r="B657" s="18" t="str">
        <f t="shared" si="10"/>
        <v>東京都東大和市</v>
      </c>
      <c r="C657" s="5" t="s">
        <v>1945</v>
      </c>
      <c r="D657" s="5" t="s">
        <v>1946</v>
      </c>
      <c r="E657" s="6" t="s">
        <v>2025</v>
      </c>
      <c r="F657" s="7" t="s">
        <v>2026</v>
      </c>
      <c r="G657" s="7" t="s">
        <v>2027</v>
      </c>
    </row>
    <row r="658" spans="2:7">
      <c r="B658" s="18" t="str">
        <f t="shared" si="10"/>
        <v>東京都清瀬市</v>
      </c>
      <c r="C658" s="5" t="s">
        <v>1945</v>
      </c>
      <c r="D658" s="5" t="s">
        <v>1946</v>
      </c>
      <c r="E658" s="6" t="s">
        <v>2028</v>
      </c>
      <c r="F658" s="7" t="s">
        <v>2029</v>
      </c>
      <c r="G658" s="7" t="s">
        <v>2030</v>
      </c>
    </row>
    <row r="659" spans="2:7">
      <c r="B659" s="18" t="str">
        <f t="shared" si="10"/>
        <v>東京都東久留米市</v>
      </c>
      <c r="C659" s="5" t="s">
        <v>1945</v>
      </c>
      <c r="D659" s="5" t="s">
        <v>1946</v>
      </c>
      <c r="E659" s="6" t="s">
        <v>2031</v>
      </c>
      <c r="F659" s="7" t="s">
        <v>2032</v>
      </c>
      <c r="G659" s="7" t="s">
        <v>2033</v>
      </c>
    </row>
    <row r="660" spans="2:7">
      <c r="B660" s="18" t="str">
        <f t="shared" si="10"/>
        <v>東京都武蔵村山市</v>
      </c>
      <c r="C660" s="5" t="s">
        <v>1945</v>
      </c>
      <c r="D660" s="5" t="s">
        <v>1946</v>
      </c>
      <c r="E660" s="6" t="s">
        <v>2034</v>
      </c>
      <c r="F660" s="7" t="s">
        <v>2035</v>
      </c>
      <c r="G660" s="7" t="s">
        <v>2036</v>
      </c>
    </row>
    <row r="661" spans="2:7">
      <c r="B661" s="18" t="str">
        <f t="shared" si="10"/>
        <v>東京都多摩市</v>
      </c>
      <c r="C661" s="5" t="s">
        <v>1945</v>
      </c>
      <c r="D661" s="5" t="s">
        <v>1946</v>
      </c>
      <c r="E661" s="6" t="s">
        <v>2037</v>
      </c>
      <c r="F661" s="7" t="s">
        <v>2038</v>
      </c>
      <c r="G661" s="7" t="s">
        <v>2039</v>
      </c>
    </row>
    <row r="662" spans="2:7">
      <c r="B662" s="18" t="str">
        <f t="shared" si="10"/>
        <v>東京都稲城市</v>
      </c>
      <c r="C662" s="5" t="s">
        <v>1945</v>
      </c>
      <c r="D662" s="5" t="s">
        <v>1946</v>
      </c>
      <c r="E662" s="6" t="s">
        <v>2040</v>
      </c>
      <c r="F662" s="7" t="s">
        <v>2041</v>
      </c>
      <c r="G662" s="7" t="s">
        <v>2042</v>
      </c>
    </row>
    <row r="663" spans="2:7">
      <c r="B663" s="18" t="str">
        <f t="shared" si="10"/>
        <v>東京都羽村市</v>
      </c>
      <c r="C663" s="5" t="s">
        <v>1945</v>
      </c>
      <c r="D663" s="5" t="s">
        <v>1946</v>
      </c>
      <c r="E663" s="6" t="s">
        <v>2043</v>
      </c>
      <c r="F663" s="7" t="s">
        <v>2044</v>
      </c>
      <c r="G663" s="7" t="s">
        <v>2045</v>
      </c>
    </row>
    <row r="664" spans="2:7">
      <c r="B664" s="18" t="str">
        <f t="shared" si="10"/>
        <v>東京都あきる野市</v>
      </c>
      <c r="C664" s="5" t="s">
        <v>1945</v>
      </c>
      <c r="D664" s="5" t="s">
        <v>1946</v>
      </c>
      <c r="E664" s="6" t="s">
        <v>2046</v>
      </c>
      <c r="F664" s="7" t="s">
        <v>2047</v>
      </c>
      <c r="G664" s="7" t="s">
        <v>2048</v>
      </c>
    </row>
    <row r="665" spans="2:7">
      <c r="B665" s="18" t="str">
        <f t="shared" si="10"/>
        <v>東京都西東京市</v>
      </c>
      <c r="C665" s="5" t="s">
        <v>1945</v>
      </c>
      <c r="D665" s="5" t="s">
        <v>1946</v>
      </c>
      <c r="E665" s="6" t="s">
        <v>2049</v>
      </c>
      <c r="F665" s="7" t="s">
        <v>2050</v>
      </c>
      <c r="G665" s="7" t="s">
        <v>2051</v>
      </c>
    </row>
    <row r="666" spans="2:7">
      <c r="B666" s="18" t="str">
        <f t="shared" si="10"/>
        <v>東京都瑞穂町</v>
      </c>
      <c r="C666" s="5" t="s">
        <v>1945</v>
      </c>
      <c r="D666" s="5" t="s">
        <v>1946</v>
      </c>
      <c r="E666" s="6" t="s">
        <v>2052</v>
      </c>
      <c r="F666" s="7" t="s">
        <v>2053</v>
      </c>
      <c r="G666" s="7" t="s">
        <v>2054</v>
      </c>
    </row>
    <row r="667" spans="2:7">
      <c r="B667" s="18" t="str">
        <f t="shared" si="10"/>
        <v>東京都日の出町</v>
      </c>
      <c r="C667" s="5" t="s">
        <v>1945</v>
      </c>
      <c r="D667" s="5" t="s">
        <v>1946</v>
      </c>
      <c r="E667" s="6" t="s">
        <v>2055</v>
      </c>
      <c r="F667" s="7" t="s">
        <v>2056</v>
      </c>
      <c r="G667" s="7" t="s">
        <v>2057</v>
      </c>
    </row>
    <row r="668" spans="2:7">
      <c r="B668" s="18" t="str">
        <f t="shared" si="10"/>
        <v>東京都檜原村</v>
      </c>
      <c r="C668" s="5" t="s">
        <v>1945</v>
      </c>
      <c r="D668" s="5" t="s">
        <v>1946</v>
      </c>
      <c r="E668" s="6" t="s">
        <v>2058</v>
      </c>
      <c r="F668" s="7" t="s">
        <v>2059</v>
      </c>
      <c r="G668" s="7" t="s">
        <v>2059</v>
      </c>
    </row>
    <row r="669" spans="2:7">
      <c r="B669" s="18" t="str">
        <f t="shared" si="10"/>
        <v>東京都奥多摩町</v>
      </c>
      <c r="C669" s="5" t="s">
        <v>1945</v>
      </c>
      <c r="D669" s="5" t="s">
        <v>1946</v>
      </c>
      <c r="E669" s="6" t="s">
        <v>2060</v>
      </c>
      <c r="F669" s="7" t="s">
        <v>2061</v>
      </c>
      <c r="G669" s="7" t="s">
        <v>2062</v>
      </c>
    </row>
    <row r="670" spans="2:7">
      <c r="B670" s="18" t="str">
        <f t="shared" si="10"/>
        <v>東京都大島町</v>
      </c>
      <c r="C670" s="5" t="s">
        <v>1945</v>
      </c>
      <c r="D670" s="5" t="s">
        <v>1946</v>
      </c>
      <c r="E670" s="6" t="s">
        <v>2063</v>
      </c>
      <c r="F670" s="7" t="s">
        <v>2064</v>
      </c>
      <c r="G670" s="7" t="s">
        <v>2065</v>
      </c>
    </row>
    <row r="671" spans="2:7">
      <c r="B671" s="18" t="str">
        <f t="shared" si="10"/>
        <v>東京都利島村</v>
      </c>
      <c r="C671" s="5" t="s">
        <v>1945</v>
      </c>
      <c r="D671" s="5" t="s">
        <v>1946</v>
      </c>
      <c r="E671" s="6" t="s">
        <v>2066</v>
      </c>
      <c r="F671" s="7" t="s">
        <v>2067</v>
      </c>
      <c r="G671" s="7" t="s">
        <v>2068</v>
      </c>
    </row>
    <row r="672" spans="2:7">
      <c r="B672" s="18" t="str">
        <f t="shared" si="10"/>
        <v>東京都新島村</v>
      </c>
      <c r="C672" s="5" t="s">
        <v>1945</v>
      </c>
      <c r="D672" s="5" t="s">
        <v>1946</v>
      </c>
      <c r="E672" s="6" t="s">
        <v>2069</v>
      </c>
      <c r="F672" s="7" t="s">
        <v>2070</v>
      </c>
      <c r="G672" s="7" t="s">
        <v>2071</v>
      </c>
    </row>
    <row r="673" spans="2:7">
      <c r="B673" s="18" t="str">
        <f t="shared" si="10"/>
        <v>東京都神津島村</v>
      </c>
      <c r="C673" s="5" t="s">
        <v>1945</v>
      </c>
      <c r="D673" s="5" t="s">
        <v>1946</v>
      </c>
      <c r="E673" s="6" t="s">
        <v>2072</v>
      </c>
      <c r="F673" s="7" t="s">
        <v>2073</v>
      </c>
      <c r="G673" s="7" t="s">
        <v>2074</v>
      </c>
    </row>
    <row r="674" spans="2:7">
      <c r="B674" s="18" t="str">
        <f t="shared" si="10"/>
        <v>東京都三宅村</v>
      </c>
      <c r="C674" s="5" t="s">
        <v>1945</v>
      </c>
      <c r="D674" s="5" t="s">
        <v>1946</v>
      </c>
      <c r="E674" s="6" t="s">
        <v>2075</v>
      </c>
      <c r="F674" s="7" t="s">
        <v>2076</v>
      </c>
      <c r="G674" s="7" t="s">
        <v>2077</v>
      </c>
    </row>
    <row r="675" spans="2:7">
      <c r="B675" s="18" t="str">
        <f t="shared" si="10"/>
        <v>東京都御蔵島村</v>
      </c>
      <c r="C675" s="5" t="s">
        <v>1945</v>
      </c>
      <c r="D675" s="5" t="s">
        <v>1946</v>
      </c>
      <c r="E675" s="6" t="s">
        <v>2078</v>
      </c>
      <c r="F675" s="7" t="s">
        <v>2079</v>
      </c>
      <c r="G675" s="7" t="s">
        <v>2080</v>
      </c>
    </row>
    <row r="676" spans="2:7">
      <c r="B676" s="18" t="str">
        <f t="shared" si="10"/>
        <v>東京都八丈町</v>
      </c>
      <c r="C676" s="5" t="s">
        <v>1945</v>
      </c>
      <c r="D676" s="5" t="s">
        <v>1946</v>
      </c>
      <c r="E676" s="6" t="s">
        <v>2081</v>
      </c>
      <c r="F676" s="7" t="s">
        <v>2082</v>
      </c>
      <c r="G676" s="7" t="s">
        <v>2083</v>
      </c>
    </row>
    <row r="677" spans="2:7">
      <c r="B677" s="18" t="str">
        <f t="shared" si="10"/>
        <v>東京都青ケ島村</v>
      </c>
      <c r="C677" s="5" t="s">
        <v>1945</v>
      </c>
      <c r="D677" s="5" t="s">
        <v>1946</v>
      </c>
      <c r="E677" s="6" t="s">
        <v>2084</v>
      </c>
      <c r="F677" s="7" t="s">
        <v>2085</v>
      </c>
      <c r="G677" s="7" t="s">
        <v>2086</v>
      </c>
    </row>
    <row r="678" spans="2:7">
      <c r="B678" s="18" t="str">
        <f t="shared" si="10"/>
        <v>東京都小笠原村</v>
      </c>
      <c r="C678" s="5" t="s">
        <v>1945</v>
      </c>
      <c r="D678" s="5" t="s">
        <v>1946</v>
      </c>
      <c r="E678" s="6" t="s">
        <v>2087</v>
      </c>
      <c r="F678" s="7" t="s">
        <v>2088</v>
      </c>
      <c r="G678" s="7" t="s">
        <v>2089</v>
      </c>
    </row>
    <row r="679" spans="2:7">
      <c r="B679" s="18" t="str">
        <f t="shared" si="10"/>
        <v>神奈川県横浜市</v>
      </c>
      <c r="C679" s="2" t="s">
        <v>2090</v>
      </c>
      <c r="D679" s="2" t="s">
        <v>2091</v>
      </c>
      <c r="E679" s="4" t="s">
        <v>2092</v>
      </c>
      <c r="F679" s="3" t="s">
        <v>2093</v>
      </c>
      <c r="G679" s="3" t="s">
        <v>2094</v>
      </c>
    </row>
    <row r="680" spans="2:7">
      <c r="B680" s="18" t="str">
        <f t="shared" si="10"/>
        <v>神奈川県横浜市</v>
      </c>
      <c r="C680" s="2" t="s">
        <v>2090</v>
      </c>
      <c r="D680" s="2" t="s">
        <v>2091</v>
      </c>
      <c r="E680" s="4" t="s">
        <v>2095</v>
      </c>
      <c r="F680" s="3" t="s">
        <v>2093</v>
      </c>
      <c r="G680" s="3" t="s">
        <v>2096</v>
      </c>
    </row>
    <row r="681" spans="2:7">
      <c r="B681" s="18" t="str">
        <f t="shared" si="10"/>
        <v>神奈川県川崎市</v>
      </c>
      <c r="C681" s="2" t="s">
        <v>2090</v>
      </c>
      <c r="D681" s="2" t="s">
        <v>2091</v>
      </c>
      <c r="E681" s="4" t="s">
        <v>2097</v>
      </c>
      <c r="F681" s="3" t="s">
        <v>2098</v>
      </c>
      <c r="G681" s="3" t="s">
        <v>2099</v>
      </c>
    </row>
    <row r="682" spans="2:7">
      <c r="B682" s="18" t="str">
        <f t="shared" si="10"/>
        <v>神奈川県相模原市</v>
      </c>
      <c r="C682" s="2" t="s">
        <v>2090</v>
      </c>
      <c r="D682" s="2" t="s">
        <v>2091</v>
      </c>
      <c r="E682" s="4" t="s">
        <v>2100</v>
      </c>
      <c r="F682" s="3" t="s">
        <v>2101</v>
      </c>
      <c r="G682" s="3" t="s">
        <v>2102</v>
      </c>
    </row>
    <row r="683" spans="2:7">
      <c r="B683" s="18" t="str">
        <f t="shared" si="10"/>
        <v>神奈川県横須賀市</v>
      </c>
      <c r="C683" s="2" t="s">
        <v>2090</v>
      </c>
      <c r="D683" s="2" t="s">
        <v>2091</v>
      </c>
      <c r="E683" s="4" t="s">
        <v>2103</v>
      </c>
      <c r="F683" s="3" t="s">
        <v>2104</v>
      </c>
      <c r="G683" s="3" t="s">
        <v>2105</v>
      </c>
    </row>
    <row r="684" spans="2:7">
      <c r="B684" s="18" t="str">
        <f t="shared" si="10"/>
        <v>神奈川県平塚市</v>
      </c>
      <c r="C684" s="2" t="s">
        <v>2090</v>
      </c>
      <c r="D684" s="2" t="s">
        <v>2091</v>
      </c>
      <c r="E684" s="4" t="s">
        <v>2106</v>
      </c>
      <c r="F684" s="3" t="s">
        <v>2107</v>
      </c>
      <c r="G684" s="3" t="s">
        <v>2108</v>
      </c>
    </row>
    <row r="685" spans="2:7">
      <c r="B685" s="18" t="str">
        <f t="shared" si="10"/>
        <v>神奈川県鎌倉市</v>
      </c>
      <c r="C685" s="2" t="s">
        <v>2090</v>
      </c>
      <c r="D685" s="2" t="s">
        <v>2091</v>
      </c>
      <c r="E685" s="4" t="s">
        <v>2109</v>
      </c>
      <c r="F685" s="3" t="s">
        <v>2110</v>
      </c>
      <c r="G685" s="3" t="s">
        <v>2111</v>
      </c>
    </row>
    <row r="686" spans="2:7">
      <c r="B686" s="18" t="str">
        <f t="shared" si="10"/>
        <v>神奈川県藤沢市</v>
      </c>
      <c r="C686" s="2" t="s">
        <v>2090</v>
      </c>
      <c r="D686" s="2" t="s">
        <v>2091</v>
      </c>
      <c r="E686" s="4" t="s">
        <v>2112</v>
      </c>
      <c r="F686" s="3" t="s">
        <v>2113</v>
      </c>
      <c r="G686" s="3" t="s">
        <v>2114</v>
      </c>
    </row>
    <row r="687" spans="2:7">
      <c r="B687" s="18" t="str">
        <f t="shared" si="10"/>
        <v>神奈川県小田原市</v>
      </c>
      <c r="C687" s="2" t="s">
        <v>2090</v>
      </c>
      <c r="D687" s="2" t="s">
        <v>2091</v>
      </c>
      <c r="E687" s="4" t="s">
        <v>2115</v>
      </c>
      <c r="F687" s="3" t="s">
        <v>2116</v>
      </c>
      <c r="G687" s="3" t="s">
        <v>2117</v>
      </c>
    </row>
    <row r="688" spans="2:7">
      <c r="B688" s="18" t="str">
        <f t="shared" si="10"/>
        <v>神奈川県茅ケ崎市</v>
      </c>
      <c r="C688" s="2" t="s">
        <v>2090</v>
      </c>
      <c r="D688" s="2" t="s">
        <v>2091</v>
      </c>
      <c r="E688" s="4" t="s">
        <v>2118</v>
      </c>
      <c r="F688" s="3" t="s">
        <v>2119</v>
      </c>
      <c r="G688" s="3" t="s">
        <v>2120</v>
      </c>
    </row>
    <row r="689" spans="2:7">
      <c r="B689" s="18" t="str">
        <f t="shared" si="10"/>
        <v>神奈川県逗子市</v>
      </c>
      <c r="C689" s="2" t="s">
        <v>2090</v>
      </c>
      <c r="D689" s="2" t="s">
        <v>2091</v>
      </c>
      <c r="E689" s="4" t="s">
        <v>2121</v>
      </c>
      <c r="F689" s="3" t="s">
        <v>2122</v>
      </c>
      <c r="G689" s="3" t="s">
        <v>2122</v>
      </c>
    </row>
    <row r="690" spans="2:7">
      <c r="B690" s="18" t="str">
        <f t="shared" si="10"/>
        <v>神奈川県三浦市</v>
      </c>
      <c r="C690" s="5" t="s">
        <v>2090</v>
      </c>
      <c r="D690" s="5" t="s">
        <v>2091</v>
      </c>
      <c r="E690" s="6" t="s">
        <v>2123</v>
      </c>
      <c r="F690" s="7" t="s">
        <v>2124</v>
      </c>
      <c r="G690" s="7" t="s">
        <v>2125</v>
      </c>
    </row>
    <row r="691" spans="2:7">
      <c r="B691" s="18" t="str">
        <f t="shared" si="10"/>
        <v>神奈川県秦野市</v>
      </c>
      <c r="C691" s="2" t="s">
        <v>2090</v>
      </c>
      <c r="D691" s="2" t="s">
        <v>2091</v>
      </c>
      <c r="E691" s="4" t="s">
        <v>2126</v>
      </c>
      <c r="F691" s="3" t="s">
        <v>2127</v>
      </c>
      <c r="G691" s="3" t="s">
        <v>2128</v>
      </c>
    </row>
    <row r="692" spans="2:7">
      <c r="B692" s="18" t="str">
        <f t="shared" si="10"/>
        <v>神奈川県厚木市</v>
      </c>
      <c r="C692" s="2" t="s">
        <v>2090</v>
      </c>
      <c r="D692" s="2" t="s">
        <v>2091</v>
      </c>
      <c r="E692" s="4" t="s">
        <v>2129</v>
      </c>
      <c r="F692" s="3" t="s">
        <v>2130</v>
      </c>
      <c r="G692" s="3" t="s">
        <v>2131</v>
      </c>
    </row>
    <row r="693" spans="2:7">
      <c r="B693" s="18" t="str">
        <f t="shared" si="10"/>
        <v>神奈川県大和市</v>
      </c>
      <c r="C693" s="2" t="s">
        <v>2090</v>
      </c>
      <c r="D693" s="2" t="s">
        <v>2091</v>
      </c>
      <c r="E693" s="4" t="s">
        <v>2132</v>
      </c>
      <c r="F693" s="3" t="s">
        <v>2133</v>
      </c>
      <c r="G693" s="3" t="s">
        <v>2134</v>
      </c>
    </row>
    <row r="694" spans="2:7">
      <c r="B694" s="18" t="str">
        <f t="shared" si="10"/>
        <v>神奈川県伊勢原市</v>
      </c>
      <c r="C694" s="2" t="s">
        <v>2090</v>
      </c>
      <c r="D694" s="2" t="s">
        <v>2091</v>
      </c>
      <c r="E694" s="4" t="s">
        <v>2135</v>
      </c>
      <c r="F694" s="3" t="s">
        <v>2136</v>
      </c>
      <c r="G694" s="3" t="s">
        <v>2137</v>
      </c>
    </row>
    <row r="695" spans="2:7">
      <c r="B695" s="18" t="str">
        <f t="shared" si="10"/>
        <v>神奈川県海老名市</v>
      </c>
      <c r="C695" s="2" t="s">
        <v>2090</v>
      </c>
      <c r="D695" s="2" t="s">
        <v>2091</v>
      </c>
      <c r="E695" s="4" t="s">
        <v>2138</v>
      </c>
      <c r="F695" s="3" t="s">
        <v>2139</v>
      </c>
      <c r="G695" s="3" t="s">
        <v>2140</v>
      </c>
    </row>
    <row r="696" spans="2:7">
      <c r="B696" s="18" t="str">
        <f t="shared" si="10"/>
        <v>神奈川県座間市</v>
      </c>
      <c r="C696" s="2" t="s">
        <v>2090</v>
      </c>
      <c r="D696" s="2" t="s">
        <v>2091</v>
      </c>
      <c r="E696" s="4" t="s">
        <v>2141</v>
      </c>
      <c r="F696" s="3" t="s">
        <v>2142</v>
      </c>
      <c r="G696" s="3" t="s">
        <v>2143</v>
      </c>
    </row>
    <row r="697" spans="2:7">
      <c r="B697" s="18" t="str">
        <f t="shared" si="10"/>
        <v>神奈川県南足柄市</v>
      </c>
      <c r="C697" s="2" t="s">
        <v>2090</v>
      </c>
      <c r="D697" s="2" t="s">
        <v>2091</v>
      </c>
      <c r="E697" s="4" t="s">
        <v>2144</v>
      </c>
      <c r="F697" s="3" t="s">
        <v>2145</v>
      </c>
      <c r="G697" s="3" t="s">
        <v>2146</v>
      </c>
    </row>
    <row r="698" spans="2:7">
      <c r="B698" s="18" t="str">
        <f t="shared" si="10"/>
        <v>神奈川県綾瀬市</v>
      </c>
      <c r="C698" s="2" t="s">
        <v>2090</v>
      </c>
      <c r="D698" s="2" t="s">
        <v>2091</v>
      </c>
      <c r="E698" s="4" t="s">
        <v>2147</v>
      </c>
      <c r="F698" s="3" t="s">
        <v>2148</v>
      </c>
      <c r="G698" s="3" t="s">
        <v>2149</v>
      </c>
    </row>
    <row r="699" spans="2:7">
      <c r="B699" s="18" t="str">
        <f t="shared" si="10"/>
        <v>神奈川県葉山町</v>
      </c>
      <c r="C699" s="2" t="s">
        <v>2090</v>
      </c>
      <c r="D699" s="2" t="s">
        <v>2091</v>
      </c>
      <c r="E699" s="4" t="s">
        <v>2150</v>
      </c>
      <c r="F699" s="3" t="s">
        <v>2151</v>
      </c>
      <c r="G699" s="3" t="s">
        <v>2152</v>
      </c>
    </row>
    <row r="700" spans="2:7">
      <c r="B700" s="18" t="str">
        <f t="shared" si="10"/>
        <v>神奈川県寒川町</v>
      </c>
      <c r="C700" s="2" t="s">
        <v>2090</v>
      </c>
      <c r="D700" s="2" t="s">
        <v>2091</v>
      </c>
      <c r="E700" s="4" t="s">
        <v>2153</v>
      </c>
      <c r="F700" s="3" t="s">
        <v>2154</v>
      </c>
      <c r="G700" s="3" t="s">
        <v>2155</v>
      </c>
    </row>
    <row r="701" spans="2:7">
      <c r="B701" s="18" t="str">
        <f t="shared" si="10"/>
        <v>神奈川県大磯町</v>
      </c>
      <c r="C701" s="2" t="s">
        <v>2090</v>
      </c>
      <c r="D701" s="2" t="s">
        <v>2091</v>
      </c>
      <c r="E701" s="4" t="s">
        <v>2156</v>
      </c>
      <c r="F701" s="3" t="s">
        <v>2157</v>
      </c>
      <c r="G701" s="3" t="s">
        <v>2158</v>
      </c>
    </row>
    <row r="702" spans="2:7">
      <c r="B702" s="18" t="str">
        <f t="shared" si="10"/>
        <v>神奈川県二宮町</v>
      </c>
      <c r="C702" s="2" t="s">
        <v>2090</v>
      </c>
      <c r="D702" s="2" t="s">
        <v>2091</v>
      </c>
      <c r="E702" s="4" t="s">
        <v>2159</v>
      </c>
      <c r="F702" s="3" t="s">
        <v>2160</v>
      </c>
      <c r="G702" s="3" t="s">
        <v>2161</v>
      </c>
    </row>
    <row r="703" spans="2:7">
      <c r="B703" s="18" t="str">
        <f t="shared" si="10"/>
        <v>神奈川県中井町</v>
      </c>
      <c r="C703" s="2" t="s">
        <v>2090</v>
      </c>
      <c r="D703" s="2" t="s">
        <v>2091</v>
      </c>
      <c r="E703" s="4" t="s">
        <v>2162</v>
      </c>
      <c r="F703" s="3" t="s">
        <v>2163</v>
      </c>
      <c r="G703" s="3" t="s">
        <v>2164</v>
      </c>
    </row>
    <row r="704" spans="2:7">
      <c r="B704" s="18" t="str">
        <f t="shared" si="10"/>
        <v>神奈川県大井町</v>
      </c>
      <c r="C704" s="2" t="s">
        <v>2090</v>
      </c>
      <c r="D704" s="2" t="s">
        <v>2091</v>
      </c>
      <c r="E704" s="4" t="s">
        <v>2165</v>
      </c>
      <c r="F704" s="3" t="s">
        <v>2166</v>
      </c>
      <c r="G704" s="3" t="s">
        <v>2167</v>
      </c>
    </row>
    <row r="705" spans="2:7">
      <c r="B705" s="18" t="str">
        <f t="shared" si="10"/>
        <v>神奈川県松田町</v>
      </c>
      <c r="C705" s="2" t="s">
        <v>2090</v>
      </c>
      <c r="D705" s="2" t="s">
        <v>2091</v>
      </c>
      <c r="E705" s="4" t="s">
        <v>2168</v>
      </c>
      <c r="F705" s="3" t="s">
        <v>2169</v>
      </c>
      <c r="G705" s="3" t="s">
        <v>2170</v>
      </c>
    </row>
    <row r="706" spans="2:7">
      <c r="B706" s="18" t="str">
        <f t="shared" si="10"/>
        <v>神奈川県山北町</v>
      </c>
      <c r="C706" s="2" t="s">
        <v>2090</v>
      </c>
      <c r="D706" s="2" t="s">
        <v>2091</v>
      </c>
      <c r="E706" s="4" t="s">
        <v>2171</v>
      </c>
      <c r="F706" s="3" t="s">
        <v>2172</v>
      </c>
      <c r="G706" s="3" t="s">
        <v>2173</v>
      </c>
    </row>
    <row r="707" spans="2:7">
      <c r="B707" s="18" t="str">
        <f t="shared" ref="B707:B770" si="11">D707&amp;F707</f>
        <v>神奈川県開成町</v>
      </c>
      <c r="C707" s="2" t="s">
        <v>2090</v>
      </c>
      <c r="D707" s="2" t="s">
        <v>2091</v>
      </c>
      <c r="E707" s="4" t="s">
        <v>2174</v>
      </c>
      <c r="F707" s="3" t="s">
        <v>2175</v>
      </c>
      <c r="G707" s="3" t="s">
        <v>2176</v>
      </c>
    </row>
    <row r="708" spans="2:7">
      <c r="B708" s="18" t="str">
        <f t="shared" si="11"/>
        <v>神奈川県箱根町</v>
      </c>
      <c r="C708" s="2" t="s">
        <v>2090</v>
      </c>
      <c r="D708" s="2" t="s">
        <v>2091</v>
      </c>
      <c r="E708" s="4" t="s">
        <v>2177</v>
      </c>
      <c r="F708" s="3" t="s">
        <v>2178</v>
      </c>
      <c r="G708" s="3" t="s">
        <v>2178</v>
      </c>
    </row>
    <row r="709" spans="2:7">
      <c r="B709" s="18" t="str">
        <f t="shared" si="11"/>
        <v>神奈川県真鶴町</v>
      </c>
      <c r="C709" s="2" t="s">
        <v>2090</v>
      </c>
      <c r="D709" s="2" t="s">
        <v>2091</v>
      </c>
      <c r="E709" s="4" t="s">
        <v>2179</v>
      </c>
      <c r="F709" s="3" t="s">
        <v>2180</v>
      </c>
      <c r="G709" s="3" t="s">
        <v>2181</v>
      </c>
    </row>
    <row r="710" spans="2:7">
      <c r="B710" s="18" t="str">
        <f t="shared" si="11"/>
        <v>神奈川県湯河原町</v>
      </c>
      <c r="C710" s="2" t="s">
        <v>2090</v>
      </c>
      <c r="D710" s="2" t="s">
        <v>2091</v>
      </c>
      <c r="E710" s="4" t="s">
        <v>2182</v>
      </c>
      <c r="F710" s="3" t="s">
        <v>2183</v>
      </c>
      <c r="G710" s="3" t="s">
        <v>2184</v>
      </c>
    </row>
    <row r="711" spans="2:7">
      <c r="B711" s="18" t="str">
        <f t="shared" si="11"/>
        <v>神奈川県愛川町</v>
      </c>
      <c r="C711" s="2" t="s">
        <v>2090</v>
      </c>
      <c r="D711" s="2" t="s">
        <v>2091</v>
      </c>
      <c r="E711" s="4" t="s">
        <v>2185</v>
      </c>
      <c r="F711" s="3" t="s">
        <v>2186</v>
      </c>
      <c r="G711" s="3" t="s">
        <v>2187</v>
      </c>
    </row>
    <row r="712" spans="2:7">
      <c r="B712" s="18" t="str">
        <f t="shared" si="11"/>
        <v>神奈川県清川村</v>
      </c>
      <c r="C712" s="2" t="s">
        <v>2090</v>
      </c>
      <c r="D712" s="2" t="s">
        <v>2091</v>
      </c>
      <c r="E712" s="4" t="s">
        <v>2188</v>
      </c>
      <c r="F712" s="3" t="s">
        <v>2189</v>
      </c>
      <c r="G712" s="3" t="s">
        <v>2190</v>
      </c>
    </row>
    <row r="713" spans="2:7">
      <c r="B713" s="18" t="str">
        <f t="shared" si="11"/>
        <v>新潟県新潟市北区</v>
      </c>
      <c r="C713" s="2" t="s">
        <v>2191</v>
      </c>
      <c r="D713" s="2" t="s">
        <v>2192</v>
      </c>
      <c r="E713" s="4" t="s">
        <v>2193</v>
      </c>
      <c r="F713" s="3" t="s">
        <v>2194</v>
      </c>
      <c r="G713" s="3" t="s">
        <v>2195</v>
      </c>
    </row>
    <row r="714" spans="2:7">
      <c r="B714" s="18" t="str">
        <f t="shared" si="11"/>
        <v>新潟県新潟市東区</v>
      </c>
      <c r="C714" s="2" t="s">
        <v>2191</v>
      </c>
      <c r="D714" s="2" t="s">
        <v>2192</v>
      </c>
      <c r="E714" s="4" t="s">
        <v>2196</v>
      </c>
      <c r="F714" s="3" t="s">
        <v>2197</v>
      </c>
      <c r="G714" s="3" t="s">
        <v>2198</v>
      </c>
    </row>
    <row r="715" spans="2:7">
      <c r="B715" s="18" t="str">
        <f t="shared" si="11"/>
        <v>新潟県新潟市秋葉区</v>
      </c>
      <c r="C715" s="2" t="s">
        <v>2191</v>
      </c>
      <c r="D715" s="2" t="s">
        <v>2192</v>
      </c>
      <c r="E715" s="4" t="s">
        <v>2199</v>
      </c>
      <c r="F715" s="3" t="s">
        <v>2200</v>
      </c>
      <c r="G715" s="3" t="s">
        <v>2201</v>
      </c>
    </row>
    <row r="716" spans="2:7">
      <c r="B716" s="18" t="str">
        <f t="shared" si="11"/>
        <v>新潟県新潟市南区</v>
      </c>
      <c r="C716" s="2" t="s">
        <v>2191</v>
      </c>
      <c r="D716" s="2" t="s">
        <v>2192</v>
      </c>
      <c r="E716" s="4" t="s">
        <v>2202</v>
      </c>
      <c r="F716" s="3" t="s">
        <v>2203</v>
      </c>
      <c r="G716" s="3" t="s">
        <v>2204</v>
      </c>
    </row>
    <row r="717" spans="2:7">
      <c r="B717" s="18" t="str">
        <f t="shared" si="11"/>
        <v>新潟県新潟市西区</v>
      </c>
      <c r="C717" s="2" t="s">
        <v>2191</v>
      </c>
      <c r="D717" s="2" t="s">
        <v>2192</v>
      </c>
      <c r="E717" s="4" t="s">
        <v>2205</v>
      </c>
      <c r="F717" s="3" t="s">
        <v>2206</v>
      </c>
      <c r="G717" s="3" t="s">
        <v>2207</v>
      </c>
    </row>
    <row r="718" spans="2:7">
      <c r="B718" s="18" t="str">
        <f t="shared" si="11"/>
        <v>新潟県新潟市西蒲区</v>
      </c>
      <c r="C718" s="2" t="s">
        <v>2191</v>
      </c>
      <c r="D718" s="2" t="s">
        <v>2192</v>
      </c>
      <c r="E718" s="4" t="s">
        <v>2208</v>
      </c>
      <c r="F718" s="3" t="s">
        <v>2209</v>
      </c>
      <c r="G718" s="3" t="s">
        <v>2210</v>
      </c>
    </row>
    <row r="719" spans="2:7">
      <c r="B719" s="18" t="str">
        <f t="shared" si="11"/>
        <v>新潟県長岡市</v>
      </c>
      <c r="C719" s="2" t="s">
        <v>2191</v>
      </c>
      <c r="D719" s="2" t="s">
        <v>2192</v>
      </c>
      <c r="E719" s="4" t="s">
        <v>2211</v>
      </c>
      <c r="F719" s="3" t="s">
        <v>2212</v>
      </c>
      <c r="G719" s="3" t="s">
        <v>2213</v>
      </c>
    </row>
    <row r="720" spans="2:7">
      <c r="B720" s="18" t="str">
        <f t="shared" si="11"/>
        <v>新潟県三条市</v>
      </c>
      <c r="C720" s="2" t="s">
        <v>2191</v>
      </c>
      <c r="D720" s="2" t="s">
        <v>2192</v>
      </c>
      <c r="E720" s="4" t="s">
        <v>2214</v>
      </c>
      <c r="F720" s="3" t="s">
        <v>2215</v>
      </c>
      <c r="G720" s="3" t="s">
        <v>2216</v>
      </c>
    </row>
    <row r="721" spans="2:7">
      <c r="B721" s="18" t="str">
        <f t="shared" si="11"/>
        <v>新潟県柏崎市</v>
      </c>
      <c r="C721" s="2" t="s">
        <v>2191</v>
      </c>
      <c r="D721" s="2" t="s">
        <v>2192</v>
      </c>
      <c r="E721" s="4" t="s">
        <v>2217</v>
      </c>
      <c r="F721" s="3" t="s">
        <v>2218</v>
      </c>
      <c r="G721" s="3" t="s">
        <v>2219</v>
      </c>
    </row>
    <row r="722" spans="2:7">
      <c r="B722" s="18" t="str">
        <f t="shared" si="11"/>
        <v>新潟県新発田市</v>
      </c>
      <c r="C722" s="2" t="s">
        <v>2191</v>
      </c>
      <c r="D722" s="2" t="s">
        <v>2192</v>
      </c>
      <c r="E722" s="4" t="s">
        <v>2220</v>
      </c>
      <c r="F722" s="3" t="s">
        <v>2221</v>
      </c>
      <c r="G722" s="3" t="s">
        <v>2222</v>
      </c>
    </row>
    <row r="723" spans="2:7">
      <c r="B723" s="18" t="str">
        <f t="shared" si="11"/>
        <v>新潟県小千谷市</v>
      </c>
      <c r="C723" s="2" t="s">
        <v>2191</v>
      </c>
      <c r="D723" s="2" t="s">
        <v>2192</v>
      </c>
      <c r="E723" s="4" t="s">
        <v>2223</v>
      </c>
      <c r="F723" s="3" t="s">
        <v>2224</v>
      </c>
      <c r="G723" s="3" t="s">
        <v>2225</v>
      </c>
    </row>
    <row r="724" spans="2:7">
      <c r="B724" s="18" t="str">
        <f t="shared" si="11"/>
        <v>新潟県加茂市</v>
      </c>
      <c r="C724" s="2" t="s">
        <v>2191</v>
      </c>
      <c r="D724" s="2" t="s">
        <v>2192</v>
      </c>
      <c r="E724" s="4" t="s">
        <v>2226</v>
      </c>
      <c r="F724" s="3" t="s">
        <v>2227</v>
      </c>
      <c r="G724" s="3" t="s">
        <v>2228</v>
      </c>
    </row>
    <row r="725" spans="2:7">
      <c r="B725" s="18" t="str">
        <f t="shared" si="11"/>
        <v>新潟県十日町市</v>
      </c>
      <c r="C725" s="2" t="s">
        <v>2191</v>
      </c>
      <c r="D725" s="2" t="s">
        <v>2192</v>
      </c>
      <c r="E725" s="4" t="s">
        <v>2229</v>
      </c>
      <c r="F725" s="3" t="s">
        <v>2230</v>
      </c>
      <c r="G725" s="3" t="s">
        <v>2231</v>
      </c>
    </row>
    <row r="726" spans="2:7">
      <c r="B726" s="18" t="str">
        <f t="shared" si="11"/>
        <v>新潟県見附市</v>
      </c>
      <c r="C726" s="2" t="s">
        <v>2191</v>
      </c>
      <c r="D726" s="2" t="s">
        <v>2192</v>
      </c>
      <c r="E726" s="4" t="s">
        <v>2232</v>
      </c>
      <c r="F726" s="3" t="s">
        <v>2233</v>
      </c>
      <c r="G726" s="3" t="s">
        <v>2234</v>
      </c>
    </row>
    <row r="727" spans="2:7">
      <c r="B727" s="18" t="str">
        <f t="shared" si="11"/>
        <v>新潟県村上市</v>
      </c>
      <c r="C727" s="2" t="s">
        <v>2191</v>
      </c>
      <c r="D727" s="2" t="s">
        <v>2192</v>
      </c>
      <c r="E727" s="4" t="s">
        <v>2235</v>
      </c>
      <c r="F727" s="3" t="s">
        <v>2236</v>
      </c>
      <c r="G727" s="3" t="s">
        <v>2237</v>
      </c>
    </row>
    <row r="728" spans="2:7">
      <c r="B728" s="18" t="str">
        <f t="shared" si="11"/>
        <v>新潟県燕市</v>
      </c>
      <c r="C728" s="2" t="s">
        <v>2191</v>
      </c>
      <c r="D728" s="2" t="s">
        <v>2192</v>
      </c>
      <c r="E728" s="4" t="s">
        <v>2238</v>
      </c>
      <c r="F728" s="3" t="s">
        <v>2239</v>
      </c>
      <c r="G728" s="3" t="s">
        <v>2240</v>
      </c>
    </row>
    <row r="729" spans="2:7">
      <c r="B729" s="18" t="str">
        <f t="shared" si="11"/>
        <v>新潟県糸魚川市</v>
      </c>
      <c r="C729" s="2" t="s">
        <v>2191</v>
      </c>
      <c r="D729" s="2" t="s">
        <v>2192</v>
      </c>
      <c r="E729" s="4" t="s">
        <v>2241</v>
      </c>
      <c r="F729" s="3" t="s">
        <v>2242</v>
      </c>
      <c r="G729" s="3" t="s">
        <v>2243</v>
      </c>
    </row>
    <row r="730" spans="2:7">
      <c r="B730" s="18" t="str">
        <f t="shared" si="11"/>
        <v>新潟県妙高市</v>
      </c>
      <c r="C730" s="2" t="s">
        <v>2191</v>
      </c>
      <c r="D730" s="2" t="s">
        <v>2192</v>
      </c>
      <c r="E730" s="4" t="s">
        <v>2244</v>
      </c>
      <c r="F730" s="3" t="s">
        <v>2245</v>
      </c>
      <c r="G730" s="3" t="s">
        <v>2246</v>
      </c>
    </row>
    <row r="731" spans="2:7">
      <c r="B731" s="18" t="str">
        <f t="shared" si="11"/>
        <v>新潟県五泉市</v>
      </c>
      <c r="C731" s="2" t="s">
        <v>2191</v>
      </c>
      <c r="D731" s="2" t="s">
        <v>2192</v>
      </c>
      <c r="E731" s="4" t="s">
        <v>2247</v>
      </c>
      <c r="F731" s="3" t="s">
        <v>2248</v>
      </c>
      <c r="G731" s="3" t="s">
        <v>2249</v>
      </c>
    </row>
    <row r="732" spans="2:7">
      <c r="B732" s="18" t="str">
        <f t="shared" si="11"/>
        <v>新潟県上越市</v>
      </c>
      <c r="C732" s="2" t="s">
        <v>2191</v>
      </c>
      <c r="D732" s="2" t="s">
        <v>2192</v>
      </c>
      <c r="E732" s="4" t="s">
        <v>2250</v>
      </c>
      <c r="F732" s="3" t="s">
        <v>2251</v>
      </c>
      <c r="G732" s="3" t="s">
        <v>2252</v>
      </c>
    </row>
    <row r="733" spans="2:7">
      <c r="B733" s="18" t="str">
        <f t="shared" si="11"/>
        <v>新潟県阿賀野市</v>
      </c>
      <c r="C733" s="2" t="s">
        <v>2191</v>
      </c>
      <c r="D733" s="2" t="s">
        <v>2192</v>
      </c>
      <c r="E733" s="4" t="s">
        <v>2253</v>
      </c>
      <c r="F733" s="3" t="s">
        <v>2254</v>
      </c>
      <c r="G733" s="3" t="s">
        <v>2255</v>
      </c>
    </row>
    <row r="734" spans="2:7">
      <c r="B734" s="18" t="str">
        <f t="shared" si="11"/>
        <v>新潟県佐渡市</v>
      </c>
      <c r="C734" s="2" t="s">
        <v>2191</v>
      </c>
      <c r="D734" s="2" t="s">
        <v>2192</v>
      </c>
      <c r="E734" s="4" t="s">
        <v>2256</v>
      </c>
      <c r="F734" s="3" t="s">
        <v>2257</v>
      </c>
      <c r="G734" s="3" t="s">
        <v>2258</v>
      </c>
    </row>
    <row r="735" spans="2:7">
      <c r="B735" s="18" t="str">
        <f t="shared" si="11"/>
        <v>新潟県魚沼市</v>
      </c>
      <c r="C735" s="2" t="s">
        <v>2191</v>
      </c>
      <c r="D735" s="2" t="s">
        <v>2192</v>
      </c>
      <c r="E735" s="4" t="s">
        <v>2259</v>
      </c>
      <c r="F735" s="3" t="s">
        <v>2260</v>
      </c>
      <c r="G735" s="3" t="s">
        <v>2261</v>
      </c>
    </row>
    <row r="736" spans="2:7">
      <c r="B736" s="18" t="str">
        <f t="shared" si="11"/>
        <v>新潟県南魚沼市</v>
      </c>
      <c r="C736" s="2" t="s">
        <v>2191</v>
      </c>
      <c r="D736" s="2" t="s">
        <v>2192</v>
      </c>
      <c r="E736" s="4" t="s">
        <v>2262</v>
      </c>
      <c r="F736" s="3" t="s">
        <v>2263</v>
      </c>
      <c r="G736" s="3" t="s">
        <v>2264</v>
      </c>
    </row>
    <row r="737" spans="2:7">
      <c r="B737" s="18" t="str">
        <f t="shared" si="11"/>
        <v>新潟県胎内市</v>
      </c>
      <c r="C737" s="2" t="s">
        <v>2191</v>
      </c>
      <c r="D737" s="2" t="s">
        <v>2192</v>
      </c>
      <c r="E737" s="4" t="s">
        <v>2265</v>
      </c>
      <c r="F737" s="3" t="s">
        <v>2266</v>
      </c>
      <c r="G737" s="3" t="s">
        <v>2267</v>
      </c>
    </row>
    <row r="738" spans="2:7">
      <c r="B738" s="18" t="str">
        <f t="shared" si="11"/>
        <v>新潟県聖籠町</v>
      </c>
      <c r="C738" s="2" t="s">
        <v>2191</v>
      </c>
      <c r="D738" s="2" t="s">
        <v>2192</v>
      </c>
      <c r="E738" s="4" t="s">
        <v>2268</v>
      </c>
      <c r="F738" s="3" t="s">
        <v>2269</v>
      </c>
      <c r="G738" s="3" t="s">
        <v>2270</v>
      </c>
    </row>
    <row r="739" spans="2:7">
      <c r="B739" s="18" t="str">
        <f t="shared" si="11"/>
        <v>新潟県弥彦村</v>
      </c>
      <c r="C739" s="2" t="s">
        <v>2191</v>
      </c>
      <c r="D739" s="2" t="s">
        <v>2192</v>
      </c>
      <c r="E739" s="4" t="s">
        <v>2271</v>
      </c>
      <c r="F739" s="3" t="s">
        <v>2272</v>
      </c>
      <c r="G739" s="3" t="s">
        <v>2273</v>
      </c>
    </row>
    <row r="740" spans="2:7">
      <c r="B740" s="18" t="str">
        <f t="shared" si="11"/>
        <v>新潟県田上町</v>
      </c>
      <c r="C740" s="2" t="s">
        <v>2191</v>
      </c>
      <c r="D740" s="2" t="s">
        <v>2192</v>
      </c>
      <c r="E740" s="4" t="s">
        <v>2274</v>
      </c>
      <c r="F740" s="3" t="s">
        <v>2275</v>
      </c>
      <c r="G740" s="3" t="s">
        <v>2276</v>
      </c>
    </row>
    <row r="741" spans="2:7">
      <c r="B741" s="18" t="str">
        <f t="shared" si="11"/>
        <v>新潟県阿賀町</v>
      </c>
      <c r="C741" s="2" t="s">
        <v>2191</v>
      </c>
      <c r="D741" s="2" t="s">
        <v>2192</v>
      </c>
      <c r="E741" s="4" t="s">
        <v>2277</v>
      </c>
      <c r="F741" s="3" t="s">
        <v>2278</v>
      </c>
      <c r="G741" s="3" t="s">
        <v>2279</v>
      </c>
    </row>
    <row r="742" spans="2:7">
      <c r="B742" s="18" t="str">
        <f t="shared" si="11"/>
        <v>新潟県出雲崎町</v>
      </c>
      <c r="C742" s="2" t="s">
        <v>2191</v>
      </c>
      <c r="D742" s="2" t="s">
        <v>2192</v>
      </c>
      <c r="E742" s="4" t="s">
        <v>2280</v>
      </c>
      <c r="F742" s="3" t="s">
        <v>2281</v>
      </c>
      <c r="G742" s="3" t="s">
        <v>2282</v>
      </c>
    </row>
    <row r="743" spans="2:7">
      <c r="B743" s="18" t="str">
        <f t="shared" si="11"/>
        <v>新潟県湯沢町</v>
      </c>
      <c r="C743" s="2" t="s">
        <v>2191</v>
      </c>
      <c r="D743" s="2" t="s">
        <v>2192</v>
      </c>
      <c r="E743" s="4" t="s">
        <v>2283</v>
      </c>
      <c r="F743" s="3" t="s">
        <v>2284</v>
      </c>
      <c r="G743" s="3" t="s">
        <v>2285</v>
      </c>
    </row>
    <row r="744" spans="2:7">
      <c r="B744" s="18" t="str">
        <f t="shared" si="11"/>
        <v>新潟県津南町</v>
      </c>
      <c r="C744" s="2" t="s">
        <v>2191</v>
      </c>
      <c r="D744" s="2" t="s">
        <v>2192</v>
      </c>
      <c r="E744" s="4" t="s">
        <v>2286</v>
      </c>
      <c r="F744" s="3" t="s">
        <v>2287</v>
      </c>
      <c r="G744" s="3" t="s">
        <v>2288</v>
      </c>
    </row>
    <row r="745" spans="2:7">
      <c r="B745" s="18" t="str">
        <f t="shared" si="11"/>
        <v>新潟県刈羽村</v>
      </c>
      <c r="C745" s="2" t="s">
        <v>2191</v>
      </c>
      <c r="D745" s="2" t="s">
        <v>2192</v>
      </c>
      <c r="E745" s="4" t="s">
        <v>2289</v>
      </c>
      <c r="F745" s="3" t="s">
        <v>2290</v>
      </c>
      <c r="G745" s="3" t="s">
        <v>2291</v>
      </c>
    </row>
    <row r="746" spans="2:7">
      <c r="B746" s="18" t="str">
        <f t="shared" si="11"/>
        <v>新潟県関川村</v>
      </c>
      <c r="C746" s="2" t="s">
        <v>2191</v>
      </c>
      <c r="D746" s="2" t="s">
        <v>2192</v>
      </c>
      <c r="E746" s="4" t="s">
        <v>2292</v>
      </c>
      <c r="F746" s="3" t="s">
        <v>2293</v>
      </c>
      <c r="G746" s="3" t="s">
        <v>2294</v>
      </c>
    </row>
    <row r="747" spans="2:7">
      <c r="B747" s="18" t="str">
        <f t="shared" si="11"/>
        <v>新潟県粟島浦村</v>
      </c>
      <c r="C747" s="2" t="s">
        <v>2191</v>
      </c>
      <c r="D747" s="2" t="s">
        <v>2192</v>
      </c>
      <c r="E747" s="4" t="s">
        <v>2295</v>
      </c>
      <c r="F747" s="3" t="s">
        <v>2296</v>
      </c>
      <c r="G747" s="3" t="s">
        <v>2297</v>
      </c>
    </row>
    <row r="748" spans="2:7">
      <c r="B748" s="18" t="str">
        <f t="shared" si="11"/>
        <v>富山県富山市</v>
      </c>
      <c r="C748" s="2" t="s">
        <v>2298</v>
      </c>
      <c r="D748" s="2" t="s">
        <v>2299</v>
      </c>
      <c r="E748" s="4" t="s">
        <v>2300</v>
      </c>
      <c r="F748" s="3" t="s">
        <v>2301</v>
      </c>
      <c r="G748" s="3" t="s">
        <v>2302</v>
      </c>
    </row>
    <row r="749" spans="2:7">
      <c r="B749" s="18" t="str">
        <f t="shared" si="11"/>
        <v>富山県高岡市</v>
      </c>
      <c r="C749" s="2" t="s">
        <v>2298</v>
      </c>
      <c r="D749" s="2" t="s">
        <v>2299</v>
      </c>
      <c r="E749" s="4" t="s">
        <v>2303</v>
      </c>
      <c r="F749" s="3" t="s">
        <v>2304</v>
      </c>
      <c r="G749" s="3" t="s">
        <v>2305</v>
      </c>
    </row>
    <row r="750" spans="2:7">
      <c r="B750" s="18" t="str">
        <f t="shared" si="11"/>
        <v>富山県魚津市</v>
      </c>
      <c r="C750" s="2" t="s">
        <v>2298</v>
      </c>
      <c r="D750" s="2" t="s">
        <v>2299</v>
      </c>
      <c r="E750" s="4" t="s">
        <v>2306</v>
      </c>
      <c r="F750" s="3" t="s">
        <v>2307</v>
      </c>
      <c r="G750" s="3" t="s">
        <v>2308</v>
      </c>
    </row>
    <row r="751" spans="2:7">
      <c r="B751" s="18" t="str">
        <f t="shared" si="11"/>
        <v>富山県氷見市</v>
      </c>
      <c r="C751" s="2" t="s">
        <v>2298</v>
      </c>
      <c r="D751" s="2" t="s">
        <v>2299</v>
      </c>
      <c r="E751" s="4" t="s">
        <v>2309</v>
      </c>
      <c r="F751" s="3" t="s">
        <v>2310</v>
      </c>
      <c r="G751" s="3" t="s">
        <v>2311</v>
      </c>
    </row>
    <row r="752" spans="2:7">
      <c r="B752" s="18" t="str">
        <f t="shared" si="11"/>
        <v>富山県滑川市</v>
      </c>
      <c r="C752" s="2" t="s">
        <v>2298</v>
      </c>
      <c r="D752" s="2" t="s">
        <v>2299</v>
      </c>
      <c r="E752" s="4" t="s">
        <v>2312</v>
      </c>
      <c r="F752" s="3" t="s">
        <v>2313</v>
      </c>
      <c r="G752" s="3" t="s">
        <v>2314</v>
      </c>
    </row>
    <row r="753" spans="2:7">
      <c r="B753" s="18" t="str">
        <f t="shared" si="11"/>
        <v>富山県黒部市</v>
      </c>
      <c r="C753" s="2" t="s">
        <v>2298</v>
      </c>
      <c r="D753" s="2" t="s">
        <v>2299</v>
      </c>
      <c r="E753" s="4" t="s">
        <v>2315</v>
      </c>
      <c r="F753" s="3" t="s">
        <v>2316</v>
      </c>
      <c r="G753" s="3" t="s">
        <v>2317</v>
      </c>
    </row>
    <row r="754" spans="2:7">
      <c r="B754" s="18" t="str">
        <f t="shared" si="11"/>
        <v>富山県砺波市</v>
      </c>
      <c r="C754" s="2" t="s">
        <v>2298</v>
      </c>
      <c r="D754" s="2" t="s">
        <v>2299</v>
      </c>
      <c r="E754" s="4" t="s">
        <v>2318</v>
      </c>
      <c r="F754" s="3" t="s">
        <v>2319</v>
      </c>
      <c r="G754" s="3" t="s">
        <v>2320</v>
      </c>
    </row>
    <row r="755" spans="2:7">
      <c r="B755" s="18" t="str">
        <f t="shared" si="11"/>
        <v>富山県小矢部市</v>
      </c>
      <c r="C755" s="2" t="s">
        <v>2298</v>
      </c>
      <c r="D755" s="2" t="s">
        <v>2299</v>
      </c>
      <c r="E755" s="4" t="s">
        <v>2321</v>
      </c>
      <c r="F755" s="3" t="s">
        <v>2322</v>
      </c>
      <c r="G755" s="3" t="s">
        <v>2323</v>
      </c>
    </row>
    <row r="756" spans="2:7">
      <c r="B756" s="18" t="str">
        <f t="shared" si="11"/>
        <v>富山県南砺市</v>
      </c>
      <c r="C756" s="2" t="s">
        <v>2298</v>
      </c>
      <c r="D756" s="2" t="s">
        <v>2299</v>
      </c>
      <c r="E756" s="4" t="s">
        <v>2324</v>
      </c>
      <c r="F756" s="3" t="s">
        <v>2325</v>
      </c>
      <c r="G756" s="3" t="s">
        <v>2326</v>
      </c>
    </row>
    <row r="757" spans="2:7">
      <c r="B757" s="18" t="str">
        <f t="shared" si="11"/>
        <v>富山県射水市</v>
      </c>
      <c r="C757" s="2" t="s">
        <v>2298</v>
      </c>
      <c r="D757" s="2" t="s">
        <v>2299</v>
      </c>
      <c r="E757" s="4" t="s">
        <v>2327</v>
      </c>
      <c r="F757" s="3" t="s">
        <v>2328</v>
      </c>
      <c r="G757" s="3" t="s">
        <v>2329</v>
      </c>
    </row>
    <row r="758" spans="2:7">
      <c r="B758" s="18" t="str">
        <f t="shared" si="11"/>
        <v>富山県舟橋村</v>
      </c>
      <c r="C758" s="2" t="s">
        <v>2298</v>
      </c>
      <c r="D758" s="2" t="s">
        <v>2299</v>
      </c>
      <c r="E758" s="4" t="s">
        <v>2330</v>
      </c>
      <c r="F758" s="3" t="s">
        <v>2331</v>
      </c>
      <c r="G758" s="3" t="s">
        <v>2332</v>
      </c>
    </row>
    <row r="759" spans="2:7">
      <c r="B759" s="18" t="str">
        <f t="shared" si="11"/>
        <v>富山県上市町</v>
      </c>
      <c r="C759" s="2" t="s">
        <v>2298</v>
      </c>
      <c r="D759" s="2" t="s">
        <v>2299</v>
      </c>
      <c r="E759" s="4" t="s">
        <v>2333</v>
      </c>
      <c r="F759" s="3" t="s">
        <v>2334</v>
      </c>
      <c r="G759" s="3" t="s">
        <v>2335</v>
      </c>
    </row>
    <row r="760" spans="2:7">
      <c r="B760" s="18" t="str">
        <f t="shared" si="11"/>
        <v>富山県立山町</v>
      </c>
      <c r="C760" s="2" t="s">
        <v>2298</v>
      </c>
      <c r="D760" s="2" t="s">
        <v>2299</v>
      </c>
      <c r="E760" s="4" t="s">
        <v>2336</v>
      </c>
      <c r="F760" s="3" t="s">
        <v>2337</v>
      </c>
      <c r="G760" s="3" t="s">
        <v>2338</v>
      </c>
    </row>
    <row r="761" spans="2:7">
      <c r="B761" s="18" t="str">
        <f t="shared" si="11"/>
        <v>富山県入善町</v>
      </c>
      <c r="C761" s="2" t="s">
        <v>2298</v>
      </c>
      <c r="D761" s="2" t="s">
        <v>2299</v>
      </c>
      <c r="E761" s="4" t="s">
        <v>2339</v>
      </c>
      <c r="F761" s="3" t="s">
        <v>2340</v>
      </c>
      <c r="G761" s="3" t="s">
        <v>2341</v>
      </c>
    </row>
    <row r="762" spans="2:7">
      <c r="B762" s="18" t="str">
        <f t="shared" si="11"/>
        <v>富山県朝日町</v>
      </c>
      <c r="C762" s="2" t="s">
        <v>2298</v>
      </c>
      <c r="D762" s="2" t="s">
        <v>2299</v>
      </c>
      <c r="E762" s="4" t="s">
        <v>2342</v>
      </c>
      <c r="F762" s="3" t="s">
        <v>2343</v>
      </c>
      <c r="G762" s="3" t="s">
        <v>2344</v>
      </c>
    </row>
    <row r="763" spans="2:7">
      <c r="B763" s="18" t="str">
        <f t="shared" si="11"/>
        <v>石川県金沢市</v>
      </c>
      <c r="C763" s="2" t="s">
        <v>2345</v>
      </c>
      <c r="D763" s="2" t="s">
        <v>2346</v>
      </c>
      <c r="E763" s="4" t="s">
        <v>2347</v>
      </c>
      <c r="F763" s="3" t="s">
        <v>2348</v>
      </c>
      <c r="G763" s="3" t="s">
        <v>2349</v>
      </c>
    </row>
    <row r="764" spans="2:7">
      <c r="B764" s="18" t="str">
        <f t="shared" si="11"/>
        <v>石川県七尾市</v>
      </c>
      <c r="C764" s="2" t="s">
        <v>2345</v>
      </c>
      <c r="D764" s="2" t="s">
        <v>2346</v>
      </c>
      <c r="E764" s="4" t="s">
        <v>2350</v>
      </c>
      <c r="F764" s="3" t="s">
        <v>2351</v>
      </c>
      <c r="G764" s="3" t="s">
        <v>2352</v>
      </c>
    </row>
    <row r="765" spans="2:7">
      <c r="B765" s="18" t="str">
        <f t="shared" si="11"/>
        <v>石川県小松市</v>
      </c>
      <c r="C765" s="2" t="s">
        <v>2345</v>
      </c>
      <c r="D765" s="2" t="s">
        <v>2346</v>
      </c>
      <c r="E765" s="4" t="s">
        <v>2353</v>
      </c>
      <c r="F765" s="3" t="s">
        <v>2354</v>
      </c>
      <c r="G765" s="3" t="s">
        <v>2355</v>
      </c>
    </row>
    <row r="766" spans="2:7">
      <c r="B766" s="18" t="str">
        <f t="shared" si="11"/>
        <v>石川県輪島市</v>
      </c>
      <c r="C766" s="2" t="s">
        <v>2345</v>
      </c>
      <c r="D766" s="2" t="s">
        <v>2346</v>
      </c>
      <c r="E766" s="4" t="s">
        <v>2356</v>
      </c>
      <c r="F766" s="3" t="s">
        <v>2357</v>
      </c>
      <c r="G766" s="3" t="s">
        <v>2358</v>
      </c>
    </row>
    <row r="767" spans="2:7">
      <c r="B767" s="18" t="str">
        <f t="shared" si="11"/>
        <v>石川県珠洲市</v>
      </c>
      <c r="C767" s="2" t="s">
        <v>2345</v>
      </c>
      <c r="D767" s="2" t="s">
        <v>2346</v>
      </c>
      <c r="E767" s="4" t="s">
        <v>2359</v>
      </c>
      <c r="F767" s="3" t="s">
        <v>2360</v>
      </c>
      <c r="G767" s="3" t="s">
        <v>2361</v>
      </c>
    </row>
    <row r="768" spans="2:7">
      <c r="B768" s="18" t="str">
        <f t="shared" si="11"/>
        <v>石川県加賀市</v>
      </c>
      <c r="C768" s="2" t="s">
        <v>2345</v>
      </c>
      <c r="D768" s="2" t="s">
        <v>2346</v>
      </c>
      <c r="E768" s="4" t="s">
        <v>2362</v>
      </c>
      <c r="F768" s="3" t="s">
        <v>2363</v>
      </c>
      <c r="G768" s="3" t="s">
        <v>2364</v>
      </c>
    </row>
    <row r="769" spans="2:7">
      <c r="B769" s="18" t="str">
        <f t="shared" si="11"/>
        <v>石川県羽咋市</v>
      </c>
      <c r="C769" s="2" t="s">
        <v>2345</v>
      </c>
      <c r="D769" s="2" t="s">
        <v>2346</v>
      </c>
      <c r="E769" s="4" t="s">
        <v>2365</v>
      </c>
      <c r="F769" s="3" t="s">
        <v>2366</v>
      </c>
      <c r="G769" s="3" t="s">
        <v>2367</v>
      </c>
    </row>
    <row r="770" spans="2:7">
      <c r="B770" s="18" t="str">
        <f t="shared" si="11"/>
        <v>石川県かほく市</v>
      </c>
      <c r="C770" s="2" t="s">
        <v>2345</v>
      </c>
      <c r="D770" s="2" t="s">
        <v>2346</v>
      </c>
      <c r="E770" s="4" t="s">
        <v>2368</v>
      </c>
      <c r="F770" s="3" t="s">
        <v>2369</v>
      </c>
      <c r="G770" s="3" t="s">
        <v>2370</v>
      </c>
    </row>
    <row r="771" spans="2:7">
      <c r="B771" s="18" t="str">
        <f t="shared" ref="B771:B834" si="12">D771&amp;F771</f>
        <v>石川県白山市</v>
      </c>
      <c r="C771" s="2" t="s">
        <v>2345</v>
      </c>
      <c r="D771" s="2" t="s">
        <v>2346</v>
      </c>
      <c r="E771" s="4" t="s">
        <v>2371</v>
      </c>
      <c r="F771" s="3" t="s">
        <v>2372</v>
      </c>
      <c r="G771" s="3" t="s">
        <v>2373</v>
      </c>
    </row>
    <row r="772" spans="2:7">
      <c r="B772" s="18" t="str">
        <f t="shared" si="12"/>
        <v>石川県能美市</v>
      </c>
      <c r="C772" s="2" t="s">
        <v>2345</v>
      </c>
      <c r="D772" s="2" t="s">
        <v>2346</v>
      </c>
      <c r="E772" s="4" t="s">
        <v>2374</v>
      </c>
      <c r="F772" s="3" t="s">
        <v>2375</v>
      </c>
      <c r="G772" s="3" t="s">
        <v>2376</v>
      </c>
    </row>
    <row r="773" spans="2:7">
      <c r="B773" s="18" t="str">
        <f t="shared" si="12"/>
        <v>石川県野々市市</v>
      </c>
      <c r="C773" s="2" t="s">
        <v>2345</v>
      </c>
      <c r="D773" s="2" t="s">
        <v>2346</v>
      </c>
      <c r="E773" s="4" t="s">
        <v>2377</v>
      </c>
      <c r="F773" s="3" t="s">
        <v>2378</v>
      </c>
      <c r="G773" s="3" t="s">
        <v>2379</v>
      </c>
    </row>
    <row r="774" spans="2:7">
      <c r="B774" s="18" t="str">
        <f t="shared" si="12"/>
        <v>石川県川北町</v>
      </c>
      <c r="C774" s="2" t="s">
        <v>2345</v>
      </c>
      <c r="D774" s="2" t="s">
        <v>2346</v>
      </c>
      <c r="E774" s="4" t="s">
        <v>2380</v>
      </c>
      <c r="F774" s="3" t="s">
        <v>2381</v>
      </c>
      <c r="G774" s="3" t="s">
        <v>2382</v>
      </c>
    </row>
    <row r="775" spans="2:7">
      <c r="B775" s="18" t="str">
        <f t="shared" si="12"/>
        <v>石川県津幡町</v>
      </c>
      <c r="C775" s="2" t="s">
        <v>2345</v>
      </c>
      <c r="D775" s="2" t="s">
        <v>2346</v>
      </c>
      <c r="E775" s="4" t="s">
        <v>2383</v>
      </c>
      <c r="F775" s="3" t="s">
        <v>2384</v>
      </c>
      <c r="G775" s="3" t="s">
        <v>2385</v>
      </c>
    </row>
    <row r="776" spans="2:7">
      <c r="B776" s="18" t="str">
        <f t="shared" si="12"/>
        <v>石川県内灘町</v>
      </c>
      <c r="C776" s="2" t="s">
        <v>2345</v>
      </c>
      <c r="D776" s="2" t="s">
        <v>2346</v>
      </c>
      <c r="E776" s="4" t="s">
        <v>2386</v>
      </c>
      <c r="F776" s="3" t="s">
        <v>2387</v>
      </c>
      <c r="G776" s="3" t="s">
        <v>2388</v>
      </c>
    </row>
    <row r="777" spans="2:7">
      <c r="B777" s="18" t="str">
        <f t="shared" si="12"/>
        <v>石川県志賀町</v>
      </c>
      <c r="C777" s="2" t="s">
        <v>2345</v>
      </c>
      <c r="D777" s="2" t="s">
        <v>2346</v>
      </c>
      <c r="E777" s="4" t="s">
        <v>2389</v>
      </c>
      <c r="F777" s="3" t="s">
        <v>2390</v>
      </c>
      <c r="G777" s="3" t="s">
        <v>2391</v>
      </c>
    </row>
    <row r="778" spans="2:7">
      <c r="B778" s="18" t="str">
        <f t="shared" si="12"/>
        <v>石川県宝達志水町</v>
      </c>
      <c r="C778" s="2" t="s">
        <v>2345</v>
      </c>
      <c r="D778" s="2" t="s">
        <v>2346</v>
      </c>
      <c r="E778" s="4" t="s">
        <v>2392</v>
      </c>
      <c r="F778" s="3" t="s">
        <v>2393</v>
      </c>
      <c r="G778" s="3" t="s">
        <v>2394</v>
      </c>
    </row>
    <row r="779" spans="2:7">
      <c r="B779" s="18" t="str">
        <f t="shared" si="12"/>
        <v>石川県中能登町</v>
      </c>
      <c r="C779" s="2" t="s">
        <v>2345</v>
      </c>
      <c r="D779" s="2" t="s">
        <v>2346</v>
      </c>
      <c r="E779" s="4" t="s">
        <v>2395</v>
      </c>
      <c r="F779" s="3" t="s">
        <v>2396</v>
      </c>
      <c r="G779" s="3" t="s">
        <v>2397</v>
      </c>
    </row>
    <row r="780" spans="2:7">
      <c r="B780" s="18" t="str">
        <f t="shared" si="12"/>
        <v>石川県穴水町</v>
      </c>
      <c r="C780" s="2" t="s">
        <v>2345</v>
      </c>
      <c r="D780" s="2" t="s">
        <v>2346</v>
      </c>
      <c r="E780" s="4" t="s">
        <v>2398</v>
      </c>
      <c r="F780" s="3" t="s">
        <v>2399</v>
      </c>
      <c r="G780" s="3" t="s">
        <v>2400</v>
      </c>
    </row>
    <row r="781" spans="2:7">
      <c r="B781" s="18" t="str">
        <f t="shared" si="12"/>
        <v>石川県能登町</v>
      </c>
      <c r="C781" s="2" t="s">
        <v>2345</v>
      </c>
      <c r="D781" s="2" t="s">
        <v>2346</v>
      </c>
      <c r="E781" s="4" t="s">
        <v>2401</v>
      </c>
      <c r="F781" s="3" t="s">
        <v>2402</v>
      </c>
      <c r="G781" s="3" t="s">
        <v>2403</v>
      </c>
    </row>
    <row r="782" spans="2:7">
      <c r="B782" s="18" t="str">
        <f t="shared" si="12"/>
        <v>福井県福井市</v>
      </c>
      <c r="C782" s="2" t="s">
        <v>2404</v>
      </c>
      <c r="D782" s="2" t="s">
        <v>2405</v>
      </c>
      <c r="E782" s="4" t="s">
        <v>2406</v>
      </c>
      <c r="F782" s="3" t="s">
        <v>2407</v>
      </c>
      <c r="G782" s="3" t="s">
        <v>2408</v>
      </c>
    </row>
    <row r="783" spans="2:7">
      <c r="B783" s="18" t="str">
        <f t="shared" si="12"/>
        <v>福井県敦賀市</v>
      </c>
      <c r="C783" s="2" t="s">
        <v>2404</v>
      </c>
      <c r="D783" s="2" t="s">
        <v>2405</v>
      </c>
      <c r="E783" s="4" t="s">
        <v>2409</v>
      </c>
      <c r="F783" s="3" t="s">
        <v>2410</v>
      </c>
      <c r="G783" s="3" t="s">
        <v>2411</v>
      </c>
    </row>
    <row r="784" spans="2:7">
      <c r="B784" s="18" t="str">
        <f t="shared" si="12"/>
        <v>福井県小浜市</v>
      </c>
      <c r="C784" s="2" t="s">
        <v>2404</v>
      </c>
      <c r="D784" s="2" t="s">
        <v>2405</v>
      </c>
      <c r="E784" s="4" t="s">
        <v>2412</v>
      </c>
      <c r="F784" s="3" t="s">
        <v>2413</v>
      </c>
      <c r="G784" s="3" t="s">
        <v>2414</v>
      </c>
    </row>
    <row r="785" spans="2:7">
      <c r="B785" s="18" t="str">
        <f t="shared" si="12"/>
        <v>福井県大野市</v>
      </c>
      <c r="C785" s="2" t="s">
        <v>2404</v>
      </c>
      <c r="D785" s="2" t="s">
        <v>2405</v>
      </c>
      <c r="E785" s="4" t="s">
        <v>2415</v>
      </c>
      <c r="F785" s="3" t="s">
        <v>2416</v>
      </c>
      <c r="G785" s="3" t="s">
        <v>2417</v>
      </c>
    </row>
    <row r="786" spans="2:7">
      <c r="B786" s="18" t="str">
        <f t="shared" si="12"/>
        <v>福井県勝山市</v>
      </c>
      <c r="C786" s="2" t="s">
        <v>2404</v>
      </c>
      <c r="D786" s="2" t="s">
        <v>2405</v>
      </c>
      <c r="E786" s="4" t="s">
        <v>2418</v>
      </c>
      <c r="F786" s="3" t="s">
        <v>2419</v>
      </c>
      <c r="G786" s="3" t="s">
        <v>2420</v>
      </c>
    </row>
    <row r="787" spans="2:7">
      <c r="B787" s="18" t="str">
        <f t="shared" si="12"/>
        <v>福井県鯖江市</v>
      </c>
      <c r="C787" s="2" t="s">
        <v>2404</v>
      </c>
      <c r="D787" s="2" t="s">
        <v>2405</v>
      </c>
      <c r="E787" s="4" t="s">
        <v>2421</v>
      </c>
      <c r="F787" s="3" t="s">
        <v>2422</v>
      </c>
      <c r="G787" s="3" t="s">
        <v>2423</v>
      </c>
    </row>
    <row r="788" spans="2:7">
      <c r="B788" s="18" t="str">
        <f t="shared" si="12"/>
        <v>福井県あわら市</v>
      </c>
      <c r="C788" s="2" t="s">
        <v>2404</v>
      </c>
      <c r="D788" s="2" t="s">
        <v>2405</v>
      </c>
      <c r="E788" s="4" t="s">
        <v>2424</v>
      </c>
      <c r="F788" s="3" t="s">
        <v>2425</v>
      </c>
      <c r="G788" s="3" t="s">
        <v>2426</v>
      </c>
    </row>
    <row r="789" spans="2:7">
      <c r="B789" s="18" t="str">
        <f t="shared" si="12"/>
        <v>福井県越前市</v>
      </c>
      <c r="C789" s="2" t="s">
        <v>2404</v>
      </c>
      <c r="D789" s="2" t="s">
        <v>2405</v>
      </c>
      <c r="E789" s="4" t="s">
        <v>2427</v>
      </c>
      <c r="F789" s="3" t="s">
        <v>2428</v>
      </c>
      <c r="G789" s="3" t="s">
        <v>2429</v>
      </c>
    </row>
    <row r="790" spans="2:7">
      <c r="B790" s="18" t="str">
        <f t="shared" si="12"/>
        <v>福井県坂井市</v>
      </c>
      <c r="C790" s="2" t="s">
        <v>2404</v>
      </c>
      <c r="D790" s="2" t="s">
        <v>2405</v>
      </c>
      <c r="E790" s="4" t="s">
        <v>2430</v>
      </c>
      <c r="F790" s="3" t="s">
        <v>2431</v>
      </c>
      <c r="G790" s="3" t="s">
        <v>2432</v>
      </c>
    </row>
    <row r="791" spans="2:7">
      <c r="B791" s="18" t="str">
        <f t="shared" si="12"/>
        <v>福井県永平寺町</v>
      </c>
      <c r="C791" s="2" t="s">
        <v>2404</v>
      </c>
      <c r="D791" s="2" t="s">
        <v>2405</v>
      </c>
      <c r="E791" s="4" t="s">
        <v>2433</v>
      </c>
      <c r="F791" s="3" t="s">
        <v>2434</v>
      </c>
      <c r="G791" s="3" t="s">
        <v>2435</v>
      </c>
    </row>
    <row r="792" spans="2:7">
      <c r="B792" s="18" t="str">
        <f t="shared" si="12"/>
        <v>福井県池田町</v>
      </c>
      <c r="C792" s="2" t="s">
        <v>2404</v>
      </c>
      <c r="D792" s="2" t="s">
        <v>2405</v>
      </c>
      <c r="E792" s="4" t="s">
        <v>2436</v>
      </c>
      <c r="F792" s="3" t="s">
        <v>2437</v>
      </c>
      <c r="G792" s="3" t="s">
        <v>2438</v>
      </c>
    </row>
    <row r="793" spans="2:7">
      <c r="B793" s="18" t="str">
        <f t="shared" si="12"/>
        <v>福井県南越前町</v>
      </c>
      <c r="C793" s="2" t="s">
        <v>2404</v>
      </c>
      <c r="D793" s="2" t="s">
        <v>2405</v>
      </c>
      <c r="E793" s="4" t="s">
        <v>2439</v>
      </c>
      <c r="F793" s="3" t="s">
        <v>2440</v>
      </c>
      <c r="G793" s="3" t="s">
        <v>2441</v>
      </c>
    </row>
    <row r="794" spans="2:7">
      <c r="B794" s="18" t="str">
        <f t="shared" si="12"/>
        <v>福井県越前町</v>
      </c>
      <c r="C794" s="2" t="s">
        <v>2404</v>
      </c>
      <c r="D794" s="2" t="s">
        <v>2405</v>
      </c>
      <c r="E794" s="4" t="s">
        <v>2442</v>
      </c>
      <c r="F794" s="3" t="s">
        <v>2443</v>
      </c>
      <c r="G794" s="3" t="s">
        <v>2444</v>
      </c>
    </row>
    <row r="795" spans="2:7">
      <c r="B795" s="18" t="str">
        <f t="shared" si="12"/>
        <v>福井県美浜町</v>
      </c>
      <c r="C795" s="2" t="s">
        <v>2404</v>
      </c>
      <c r="D795" s="2" t="s">
        <v>2405</v>
      </c>
      <c r="E795" s="4" t="s">
        <v>2445</v>
      </c>
      <c r="F795" s="3" t="s">
        <v>2446</v>
      </c>
      <c r="G795" s="3" t="s">
        <v>2447</v>
      </c>
    </row>
    <row r="796" spans="2:7">
      <c r="B796" s="18" t="str">
        <f t="shared" si="12"/>
        <v>福井県高浜町</v>
      </c>
      <c r="C796" s="2" t="s">
        <v>2404</v>
      </c>
      <c r="D796" s="2" t="s">
        <v>2405</v>
      </c>
      <c r="E796" s="4" t="s">
        <v>2448</v>
      </c>
      <c r="F796" s="3" t="s">
        <v>2449</v>
      </c>
      <c r="G796" s="3" t="s">
        <v>2450</v>
      </c>
    </row>
    <row r="797" spans="2:7">
      <c r="B797" s="18" t="str">
        <f t="shared" si="12"/>
        <v>福井県おおい町</v>
      </c>
      <c r="C797" s="2" t="s">
        <v>2404</v>
      </c>
      <c r="D797" s="2" t="s">
        <v>2405</v>
      </c>
      <c r="E797" s="4" t="s">
        <v>2451</v>
      </c>
      <c r="F797" s="3" t="s">
        <v>2452</v>
      </c>
      <c r="G797" s="3" t="s">
        <v>2453</v>
      </c>
    </row>
    <row r="798" spans="2:7">
      <c r="B798" s="18" t="str">
        <f t="shared" si="12"/>
        <v>福井県若狭町</v>
      </c>
      <c r="C798" s="2" t="s">
        <v>2404</v>
      </c>
      <c r="D798" s="2" t="s">
        <v>2405</v>
      </c>
      <c r="E798" s="4" t="s">
        <v>2454</v>
      </c>
      <c r="F798" s="3" t="s">
        <v>2455</v>
      </c>
      <c r="G798" s="3" t="s">
        <v>2456</v>
      </c>
    </row>
    <row r="799" spans="2:7">
      <c r="B799" s="18" t="str">
        <f t="shared" si="12"/>
        <v>山梨県甲府市</v>
      </c>
      <c r="C799" s="2" t="s">
        <v>2457</v>
      </c>
      <c r="D799" s="2" t="s">
        <v>2458</v>
      </c>
      <c r="E799" s="4" t="s">
        <v>2459</v>
      </c>
      <c r="F799" s="3" t="s">
        <v>2460</v>
      </c>
      <c r="G799" s="3" t="s">
        <v>2461</v>
      </c>
    </row>
    <row r="800" spans="2:7">
      <c r="B800" s="18" t="str">
        <f t="shared" si="12"/>
        <v>山梨県富士吉田市</v>
      </c>
      <c r="C800" s="2" t="s">
        <v>2457</v>
      </c>
      <c r="D800" s="2" t="s">
        <v>2458</v>
      </c>
      <c r="E800" s="4" t="s">
        <v>2462</v>
      </c>
      <c r="F800" s="3" t="s">
        <v>2463</v>
      </c>
      <c r="G800" s="3" t="s">
        <v>2464</v>
      </c>
    </row>
    <row r="801" spans="2:7">
      <c r="B801" s="18" t="str">
        <f t="shared" si="12"/>
        <v>山梨県都留市</v>
      </c>
      <c r="C801" s="2" t="s">
        <v>2457</v>
      </c>
      <c r="D801" s="2" t="s">
        <v>2458</v>
      </c>
      <c r="E801" s="4" t="s">
        <v>2465</v>
      </c>
      <c r="F801" s="3" t="s">
        <v>2466</v>
      </c>
      <c r="G801" s="3" t="s">
        <v>2467</v>
      </c>
    </row>
    <row r="802" spans="2:7">
      <c r="B802" s="18" t="str">
        <f t="shared" si="12"/>
        <v>山梨県山梨市</v>
      </c>
      <c r="C802" s="2" t="s">
        <v>2457</v>
      </c>
      <c r="D802" s="2" t="s">
        <v>2458</v>
      </c>
      <c r="E802" s="4" t="s">
        <v>2468</v>
      </c>
      <c r="F802" s="3" t="s">
        <v>2469</v>
      </c>
      <c r="G802" s="3" t="s">
        <v>2470</v>
      </c>
    </row>
    <row r="803" spans="2:7">
      <c r="B803" s="18" t="str">
        <f t="shared" si="12"/>
        <v>山梨県大月市</v>
      </c>
      <c r="C803" s="2" t="s">
        <v>2457</v>
      </c>
      <c r="D803" s="2" t="s">
        <v>2458</v>
      </c>
      <c r="E803" s="4" t="s">
        <v>2471</v>
      </c>
      <c r="F803" s="3" t="s">
        <v>2472</v>
      </c>
      <c r="G803" s="3" t="s">
        <v>2473</v>
      </c>
    </row>
    <row r="804" spans="2:7">
      <c r="B804" s="18" t="str">
        <f t="shared" si="12"/>
        <v>山梨県韮崎市</v>
      </c>
      <c r="C804" s="2" t="s">
        <v>2457</v>
      </c>
      <c r="D804" s="2" t="s">
        <v>2458</v>
      </c>
      <c r="E804" s="4" t="s">
        <v>2474</v>
      </c>
      <c r="F804" s="3" t="s">
        <v>2475</v>
      </c>
      <c r="G804" s="3" t="s">
        <v>2476</v>
      </c>
    </row>
    <row r="805" spans="2:7">
      <c r="B805" s="18" t="str">
        <f t="shared" si="12"/>
        <v>山梨県南アルプス市</v>
      </c>
      <c r="C805" s="2" t="s">
        <v>2457</v>
      </c>
      <c r="D805" s="2" t="s">
        <v>2458</v>
      </c>
      <c r="E805" s="4" t="s">
        <v>2477</v>
      </c>
      <c r="F805" s="3" t="s">
        <v>2478</v>
      </c>
      <c r="G805" s="3" t="s">
        <v>2479</v>
      </c>
    </row>
    <row r="806" spans="2:7">
      <c r="B806" s="18" t="str">
        <f t="shared" si="12"/>
        <v>山梨県北杜市</v>
      </c>
      <c r="C806" s="2" t="s">
        <v>2457</v>
      </c>
      <c r="D806" s="2" t="s">
        <v>2458</v>
      </c>
      <c r="E806" s="4" t="s">
        <v>2480</v>
      </c>
      <c r="F806" s="3" t="s">
        <v>2481</v>
      </c>
      <c r="G806" s="3" t="s">
        <v>2482</v>
      </c>
    </row>
    <row r="807" spans="2:7">
      <c r="B807" s="18" t="str">
        <f t="shared" si="12"/>
        <v>山梨県甲斐市</v>
      </c>
      <c r="C807" s="2" t="s">
        <v>2457</v>
      </c>
      <c r="D807" s="2" t="s">
        <v>2458</v>
      </c>
      <c r="E807" s="4" t="s">
        <v>2483</v>
      </c>
      <c r="F807" s="3" t="s">
        <v>2484</v>
      </c>
      <c r="G807" s="3" t="s">
        <v>2485</v>
      </c>
    </row>
    <row r="808" spans="2:7">
      <c r="B808" s="18" t="str">
        <f t="shared" si="12"/>
        <v>山梨県笛吹市</v>
      </c>
      <c r="C808" s="2" t="s">
        <v>2457</v>
      </c>
      <c r="D808" s="2" t="s">
        <v>2458</v>
      </c>
      <c r="E808" s="4" t="s">
        <v>2486</v>
      </c>
      <c r="F808" s="3" t="s">
        <v>2487</v>
      </c>
      <c r="G808" s="3" t="s">
        <v>2488</v>
      </c>
    </row>
    <row r="809" spans="2:7">
      <c r="B809" s="18" t="str">
        <f t="shared" si="12"/>
        <v>山梨県上野原市</v>
      </c>
      <c r="C809" s="2" t="s">
        <v>2457</v>
      </c>
      <c r="D809" s="2" t="s">
        <v>2458</v>
      </c>
      <c r="E809" s="4" t="s">
        <v>2489</v>
      </c>
      <c r="F809" s="3" t="s">
        <v>2490</v>
      </c>
      <c r="G809" s="3" t="s">
        <v>2491</v>
      </c>
    </row>
    <row r="810" spans="2:7">
      <c r="B810" s="18" t="str">
        <f t="shared" si="12"/>
        <v>山梨県甲州市</v>
      </c>
      <c r="C810" s="2" t="s">
        <v>2457</v>
      </c>
      <c r="D810" s="2" t="s">
        <v>2458</v>
      </c>
      <c r="E810" s="4" t="s">
        <v>2492</v>
      </c>
      <c r="F810" s="3" t="s">
        <v>2493</v>
      </c>
      <c r="G810" s="3" t="s">
        <v>2494</v>
      </c>
    </row>
    <row r="811" spans="2:7">
      <c r="B811" s="18" t="str">
        <f t="shared" si="12"/>
        <v>山梨県中央市</v>
      </c>
      <c r="C811" s="2" t="s">
        <v>2457</v>
      </c>
      <c r="D811" s="2" t="s">
        <v>2458</v>
      </c>
      <c r="E811" s="4" t="s">
        <v>2495</v>
      </c>
      <c r="F811" s="3" t="s">
        <v>2496</v>
      </c>
      <c r="G811" s="3" t="s">
        <v>2497</v>
      </c>
    </row>
    <row r="812" spans="2:7">
      <c r="B812" s="18" t="str">
        <f t="shared" si="12"/>
        <v>山梨県市川三郷町</v>
      </c>
      <c r="C812" s="2" t="s">
        <v>2457</v>
      </c>
      <c r="D812" s="2" t="s">
        <v>2458</v>
      </c>
      <c r="E812" s="4" t="s">
        <v>2498</v>
      </c>
      <c r="F812" s="3" t="s">
        <v>2499</v>
      </c>
      <c r="G812" s="3" t="s">
        <v>2500</v>
      </c>
    </row>
    <row r="813" spans="2:7">
      <c r="B813" s="18" t="str">
        <f t="shared" si="12"/>
        <v>山梨県早川町</v>
      </c>
      <c r="C813" s="2" t="s">
        <v>2457</v>
      </c>
      <c r="D813" s="2" t="s">
        <v>2458</v>
      </c>
      <c r="E813" s="4" t="s">
        <v>2501</v>
      </c>
      <c r="F813" s="3" t="s">
        <v>2502</v>
      </c>
      <c r="G813" s="3" t="s">
        <v>2503</v>
      </c>
    </row>
    <row r="814" spans="2:7">
      <c r="B814" s="18" t="str">
        <f t="shared" si="12"/>
        <v>山梨県身延町</v>
      </c>
      <c r="C814" s="2" t="s">
        <v>2457</v>
      </c>
      <c r="D814" s="2" t="s">
        <v>2458</v>
      </c>
      <c r="E814" s="4" t="s">
        <v>2504</v>
      </c>
      <c r="F814" s="3" t="s">
        <v>2505</v>
      </c>
      <c r="G814" s="3" t="s">
        <v>2506</v>
      </c>
    </row>
    <row r="815" spans="2:7">
      <c r="B815" s="18" t="str">
        <f t="shared" si="12"/>
        <v>山梨県南部町</v>
      </c>
      <c r="C815" s="2" t="s">
        <v>2457</v>
      </c>
      <c r="D815" s="2" t="s">
        <v>2458</v>
      </c>
      <c r="E815" s="4" t="s">
        <v>2507</v>
      </c>
      <c r="F815" s="3" t="s">
        <v>2508</v>
      </c>
      <c r="G815" s="3" t="s">
        <v>703</v>
      </c>
    </row>
    <row r="816" spans="2:7">
      <c r="B816" s="18" t="str">
        <f t="shared" si="12"/>
        <v>山梨県富士川町</v>
      </c>
      <c r="C816" s="2" t="s">
        <v>2457</v>
      </c>
      <c r="D816" s="2" t="s">
        <v>2458</v>
      </c>
      <c r="E816" s="4" t="s">
        <v>2509</v>
      </c>
      <c r="F816" s="3" t="s">
        <v>2510</v>
      </c>
      <c r="G816" s="3" t="s">
        <v>2511</v>
      </c>
    </row>
    <row r="817" spans="2:7">
      <c r="B817" s="18" t="str">
        <f t="shared" si="12"/>
        <v>山梨県昭和町</v>
      </c>
      <c r="C817" s="2" t="s">
        <v>2457</v>
      </c>
      <c r="D817" s="2" t="s">
        <v>2458</v>
      </c>
      <c r="E817" s="4" t="s">
        <v>2512</v>
      </c>
      <c r="F817" s="3" t="s">
        <v>2513</v>
      </c>
      <c r="G817" s="3" t="s">
        <v>2514</v>
      </c>
    </row>
    <row r="818" spans="2:7">
      <c r="B818" s="18" t="str">
        <f t="shared" si="12"/>
        <v>山梨県道志村</v>
      </c>
      <c r="C818" s="2" t="s">
        <v>2457</v>
      </c>
      <c r="D818" s="2" t="s">
        <v>2458</v>
      </c>
      <c r="E818" s="4" t="s">
        <v>2515</v>
      </c>
      <c r="F818" s="3" t="s">
        <v>2516</v>
      </c>
      <c r="G818" s="3" t="s">
        <v>2517</v>
      </c>
    </row>
    <row r="819" spans="2:7">
      <c r="B819" s="18" t="str">
        <f t="shared" si="12"/>
        <v>山梨県西桂町</v>
      </c>
      <c r="C819" s="2" t="s">
        <v>2457</v>
      </c>
      <c r="D819" s="2" t="s">
        <v>2458</v>
      </c>
      <c r="E819" s="4" t="s">
        <v>2518</v>
      </c>
      <c r="F819" s="3" t="s">
        <v>2519</v>
      </c>
      <c r="G819" s="3" t="s">
        <v>2520</v>
      </c>
    </row>
    <row r="820" spans="2:7">
      <c r="B820" s="18" t="str">
        <f t="shared" si="12"/>
        <v>山梨県忍野村</v>
      </c>
      <c r="C820" s="2" t="s">
        <v>2457</v>
      </c>
      <c r="D820" s="2" t="s">
        <v>2458</v>
      </c>
      <c r="E820" s="4" t="s">
        <v>2521</v>
      </c>
      <c r="F820" s="3" t="s">
        <v>2522</v>
      </c>
      <c r="G820" s="3" t="s">
        <v>2523</v>
      </c>
    </row>
    <row r="821" spans="2:7">
      <c r="B821" s="18" t="str">
        <f t="shared" si="12"/>
        <v>山梨県山中湖村</v>
      </c>
      <c r="C821" s="2" t="s">
        <v>2457</v>
      </c>
      <c r="D821" s="2" t="s">
        <v>2458</v>
      </c>
      <c r="E821" s="4" t="s">
        <v>2524</v>
      </c>
      <c r="F821" s="3" t="s">
        <v>2525</v>
      </c>
      <c r="G821" s="3" t="s">
        <v>2526</v>
      </c>
    </row>
    <row r="822" spans="2:7">
      <c r="B822" s="18" t="str">
        <f t="shared" si="12"/>
        <v>山梨県鳴沢村</v>
      </c>
      <c r="C822" s="2" t="s">
        <v>2457</v>
      </c>
      <c r="D822" s="2" t="s">
        <v>2458</v>
      </c>
      <c r="E822" s="4" t="s">
        <v>2527</v>
      </c>
      <c r="F822" s="3" t="s">
        <v>2528</v>
      </c>
      <c r="G822" s="3" t="s">
        <v>2529</v>
      </c>
    </row>
    <row r="823" spans="2:7">
      <c r="B823" s="18" t="str">
        <f t="shared" si="12"/>
        <v>山梨県富士河口湖町</v>
      </c>
      <c r="C823" s="2" t="s">
        <v>2457</v>
      </c>
      <c r="D823" s="2" t="s">
        <v>2458</v>
      </c>
      <c r="E823" s="4" t="s">
        <v>2530</v>
      </c>
      <c r="F823" s="3" t="s">
        <v>2531</v>
      </c>
      <c r="G823" s="3" t="s">
        <v>2532</v>
      </c>
    </row>
    <row r="824" spans="2:7">
      <c r="B824" s="18" t="str">
        <f t="shared" si="12"/>
        <v>山梨県小菅村</v>
      </c>
      <c r="C824" s="2" t="s">
        <v>2457</v>
      </c>
      <c r="D824" s="2" t="s">
        <v>2458</v>
      </c>
      <c r="E824" s="4" t="s">
        <v>2533</v>
      </c>
      <c r="F824" s="3" t="s">
        <v>2534</v>
      </c>
      <c r="G824" s="3" t="s">
        <v>2535</v>
      </c>
    </row>
    <row r="825" spans="2:7">
      <c r="B825" s="18" t="str">
        <f t="shared" si="12"/>
        <v>山梨県丹波山村</v>
      </c>
      <c r="C825" s="2" t="s">
        <v>2457</v>
      </c>
      <c r="D825" s="2" t="s">
        <v>2458</v>
      </c>
      <c r="E825" s="4" t="s">
        <v>2536</v>
      </c>
      <c r="F825" s="3" t="s">
        <v>2537</v>
      </c>
      <c r="G825" s="3" t="s">
        <v>2538</v>
      </c>
    </row>
    <row r="826" spans="2:7">
      <c r="B826" s="18" t="str">
        <f t="shared" si="12"/>
        <v>長野県長野市</v>
      </c>
      <c r="C826" s="2" t="s">
        <v>2539</v>
      </c>
      <c r="D826" s="2" t="s">
        <v>2540</v>
      </c>
      <c r="E826" s="4" t="s">
        <v>2541</v>
      </c>
      <c r="F826" s="3" t="s">
        <v>2542</v>
      </c>
      <c r="G826" s="3" t="s">
        <v>2543</v>
      </c>
    </row>
    <row r="827" spans="2:7">
      <c r="B827" s="18" t="str">
        <f t="shared" si="12"/>
        <v>長野県松本市</v>
      </c>
      <c r="C827" s="2" t="s">
        <v>2539</v>
      </c>
      <c r="D827" s="2" t="s">
        <v>2540</v>
      </c>
      <c r="E827" s="4" t="s">
        <v>2544</v>
      </c>
      <c r="F827" s="3" t="s">
        <v>2545</v>
      </c>
      <c r="G827" s="3" t="s">
        <v>2546</v>
      </c>
    </row>
    <row r="828" spans="2:7">
      <c r="B828" s="18" t="str">
        <f t="shared" si="12"/>
        <v>長野県上田市</v>
      </c>
      <c r="C828" s="2" t="s">
        <v>2539</v>
      </c>
      <c r="D828" s="2" t="s">
        <v>2540</v>
      </c>
      <c r="E828" s="4" t="s">
        <v>2547</v>
      </c>
      <c r="F828" s="3" t="s">
        <v>2548</v>
      </c>
      <c r="G828" s="3" t="s">
        <v>2549</v>
      </c>
    </row>
    <row r="829" spans="2:7">
      <c r="B829" s="18" t="str">
        <f t="shared" si="12"/>
        <v>長野県岡谷市</v>
      </c>
      <c r="C829" s="2" t="s">
        <v>2539</v>
      </c>
      <c r="D829" s="2" t="s">
        <v>2540</v>
      </c>
      <c r="E829" s="4" t="s">
        <v>2550</v>
      </c>
      <c r="F829" s="3" t="s">
        <v>2551</v>
      </c>
      <c r="G829" s="3" t="s">
        <v>2552</v>
      </c>
    </row>
    <row r="830" spans="2:7">
      <c r="B830" s="18" t="str">
        <f t="shared" si="12"/>
        <v>長野県飯田市</v>
      </c>
      <c r="C830" s="2" t="s">
        <v>2539</v>
      </c>
      <c r="D830" s="2" t="s">
        <v>2540</v>
      </c>
      <c r="E830" s="4" t="s">
        <v>2553</v>
      </c>
      <c r="F830" s="3" t="s">
        <v>2554</v>
      </c>
      <c r="G830" s="3" t="s">
        <v>2555</v>
      </c>
    </row>
    <row r="831" spans="2:7">
      <c r="B831" s="18" t="str">
        <f t="shared" si="12"/>
        <v>長野県諏訪市</v>
      </c>
      <c r="C831" s="2" t="s">
        <v>2539</v>
      </c>
      <c r="D831" s="2" t="s">
        <v>2540</v>
      </c>
      <c r="E831" s="4" t="s">
        <v>2556</v>
      </c>
      <c r="F831" s="3" t="s">
        <v>2557</v>
      </c>
      <c r="G831" s="3" t="s">
        <v>2558</v>
      </c>
    </row>
    <row r="832" spans="2:7">
      <c r="B832" s="18" t="str">
        <f t="shared" si="12"/>
        <v>長野県須坂市</v>
      </c>
      <c r="C832" s="2" t="s">
        <v>2539</v>
      </c>
      <c r="D832" s="2" t="s">
        <v>2540</v>
      </c>
      <c r="E832" s="4" t="s">
        <v>2559</v>
      </c>
      <c r="F832" s="3" t="s">
        <v>2560</v>
      </c>
      <c r="G832" s="3" t="s">
        <v>2561</v>
      </c>
    </row>
    <row r="833" spans="2:7">
      <c r="B833" s="18" t="str">
        <f t="shared" si="12"/>
        <v>長野県小諸市</v>
      </c>
      <c r="C833" s="2" t="s">
        <v>2539</v>
      </c>
      <c r="D833" s="2" t="s">
        <v>2540</v>
      </c>
      <c r="E833" s="4" t="s">
        <v>2562</v>
      </c>
      <c r="F833" s="3" t="s">
        <v>2563</v>
      </c>
      <c r="G833" s="3" t="s">
        <v>2564</v>
      </c>
    </row>
    <row r="834" spans="2:7">
      <c r="B834" s="18" t="str">
        <f t="shared" si="12"/>
        <v>長野県伊那市</v>
      </c>
      <c r="C834" s="2" t="s">
        <v>2539</v>
      </c>
      <c r="D834" s="2" t="s">
        <v>2540</v>
      </c>
      <c r="E834" s="4" t="s">
        <v>2565</v>
      </c>
      <c r="F834" s="3" t="s">
        <v>2566</v>
      </c>
      <c r="G834" s="3" t="s">
        <v>2567</v>
      </c>
    </row>
    <row r="835" spans="2:7">
      <c r="B835" s="18" t="str">
        <f t="shared" ref="B835:B898" si="13">D835&amp;F835</f>
        <v>長野県駒ヶ根市</v>
      </c>
      <c r="C835" s="2" t="s">
        <v>2539</v>
      </c>
      <c r="D835" s="2" t="s">
        <v>2540</v>
      </c>
      <c r="E835" s="4" t="s">
        <v>2568</v>
      </c>
      <c r="F835" s="3" t="s">
        <v>2569</v>
      </c>
      <c r="G835" s="3" t="s">
        <v>2570</v>
      </c>
    </row>
    <row r="836" spans="2:7">
      <c r="B836" s="18" t="str">
        <f t="shared" si="13"/>
        <v>長野県中野市</v>
      </c>
      <c r="C836" s="2" t="s">
        <v>2539</v>
      </c>
      <c r="D836" s="2" t="s">
        <v>2540</v>
      </c>
      <c r="E836" s="4" t="s">
        <v>2571</v>
      </c>
      <c r="F836" s="3" t="s">
        <v>2572</v>
      </c>
      <c r="G836" s="3" t="s">
        <v>2573</v>
      </c>
    </row>
    <row r="837" spans="2:7">
      <c r="B837" s="18" t="str">
        <f t="shared" si="13"/>
        <v>長野県大町市</v>
      </c>
      <c r="C837" s="2" t="s">
        <v>2539</v>
      </c>
      <c r="D837" s="2" t="s">
        <v>2540</v>
      </c>
      <c r="E837" s="4" t="s">
        <v>2574</v>
      </c>
      <c r="F837" s="3" t="s">
        <v>2575</v>
      </c>
      <c r="G837" s="3" t="s">
        <v>2576</v>
      </c>
    </row>
    <row r="838" spans="2:7">
      <c r="B838" s="18" t="str">
        <f t="shared" si="13"/>
        <v>長野県飯山市</v>
      </c>
      <c r="C838" s="2" t="s">
        <v>2539</v>
      </c>
      <c r="D838" s="2" t="s">
        <v>2540</v>
      </c>
      <c r="E838" s="4" t="s">
        <v>2577</v>
      </c>
      <c r="F838" s="3" t="s">
        <v>2578</v>
      </c>
      <c r="G838" s="3" t="s">
        <v>2579</v>
      </c>
    </row>
    <row r="839" spans="2:7">
      <c r="B839" s="18" t="str">
        <f t="shared" si="13"/>
        <v>長野県茅野市</v>
      </c>
      <c r="C839" s="2" t="s">
        <v>2539</v>
      </c>
      <c r="D839" s="2" t="s">
        <v>2540</v>
      </c>
      <c r="E839" s="4" t="s">
        <v>2580</v>
      </c>
      <c r="F839" s="3" t="s">
        <v>2581</v>
      </c>
      <c r="G839" s="3" t="s">
        <v>2582</v>
      </c>
    </row>
    <row r="840" spans="2:7">
      <c r="B840" s="18" t="str">
        <f t="shared" si="13"/>
        <v>長野県塩尻市</v>
      </c>
      <c r="C840" s="2" t="s">
        <v>2539</v>
      </c>
      <c r="D840" s="2" t="s">
        <v>2540</v>
      </c>
      <c r="E840" s="4" t="s">
        <v>2583</v>
      </c>
      <c r="F840" s="3" t="s">
        <v>2584</v>
      </c>
      <c r="G840" s="3" t="s">
        <v>2585</v>
      </c>
    </row>
    <row r="841" spans="2:7">
      <c r="B841" s="18" t="str">
        <f t="shared" si="13"/>
        <v>長野県佐久市</v>
      </c>
      <c r="C841" s="2" t="s">
        <v>2539</v>
      </c>
      <c r="D841" s="2" t="s">
        <v>2540</v>
      </c>
      <c r="E841" s="4" t="s">
        <v>2586</v>
      </c>
      <c r="F841" s="3" t="s">
        <v>2587</v>
      </c>
      <c r="G841" s="3" t="s">
        <v>2588</v>
      </c>
    </row>
    <row r="842" spans="2:7">
      <c r="B842" s="18" t="str">
        <f t="shared" si="13"/>
        <v>長野県千曲市</v>
      </c>
      <c r="C842" s="2" t="s">
        <v>2539</v>
      </c>
      <c r="D842" s="2" t="s">
        <v>2540</v>
      </c>
      <c r="E842" s="4" t="s">
        <v>2589</v>
      </c>
      <c r="F842" s="3" t="s">
        <v>2590</v>
      </c>
      <c r="G842" s="3" t="s">
        <v>2591</v>
      </c>
    </row>
    <row r="843" spans="2:7">
      <c r="B843" s="18" t="str">
        <f t="shared" si="13"/>
        <v>長野県東御市</v>
      </c>
      <c r="C843" s="2" t="s">
        <v>2539</v>
      </c>
      <c r="D843" s="2" t="s">
        <v>2540</v>
      </c>
      <c r="E843" s="4" t="s">
        <v>2592</v>
      </c>
      <c r="F843" s="3" t="s">
        <v>2593</v>
      </c>
      <c r="G843" s="3" t="s">
        <v>2594</v>
      </c>
    </row>
    <row r="844" spans="2:7">
      <c r="B844" s="18" t="str">
        <f t="shared" si="13"/>
        <v>長野県安曇野市</v>
      </c>
      <c r="C844" s="2" t="s">
        <v>2539</v>
      </c>
      <c r="D844" s="2" t="s">
        <v>2540</v>
      </c>
      <c r="E844" s="4" t="s">
        <v>2595</v>
      </c>
      <c r="F844" s="3" t="s">
        <v>2596</v>
      </c>
      <c r="G844" s="3" t="s">
        <v>2597</v>
      </c>
    </row>
    <row r="845" spans="2:7">
      <c r="B845" s="18" t="str">
        <f t="shared" si="13"/>
        <v>長野県小海町</v>
      </c>
      <c r="C845" s="2" t="s">
        <v>2539</v>
      </c>
      <c r="D845" s="2" t="s">
        <v>2540</v>
      </c>
      <c r="E845" s="4" t="s">
        <v>2598</v>
      </c>
      <c r="F845" s="3" t="s">
        <v>2599</v>
      </c>
      <c r="G845" s="3" t="s">
        <v>2600</v>
      </c>
    </row>
    <row r="846" spans="2:7">
      <c r="B846" s="18" t="str">
        <f t="shared" si="13"/>
        <v>長野県川上村</v>
      </c>
      <c r="C846" s="2" t="s">
        <v>2539</v>
      </c>
      <c r="D846" s="2" t="s">
        <v>2540</v>
      </c>
      <c r="E846" s="4" t="s">
        <v>2601</v>
      </c>
      <c r="F846" s="3" t="s">
        <v>2602</v>
      </c>
      <c r="G846" s="3" t="s">
        <v>2603</v>
      </c>
    </row>
    <row r="847" spans="2:7">
      <c r="B847" s="18" t="str">
        <f t="shared" si="13"/>
        <v>長野県南牧村</v>
      </c>
      <c r="C847" s="2" t="s">
        <v>2539</v>
      </c>
      <c r="D847" s="2" t="s">
        <v>2540</v>
      </c>
      <c r="E847" s="4" t="s">
        <v>2604</v>
      </c>
      <c r="F847" s="3" t="s">
        <v>1543</v>
      </c>
      <c r="G847" s="3" t="s">
        <v>1544</v>
      </c>
    </row>
    <row r="848" spans="2:7">
      <c r="B848" s="18" t="str">
        <f t="shared" si="13"/>
        <v>長野県南相木村</v>
      </c>
      <c r="C848" s="2" t="s">
        <v>2539</v>
      </c>
      <c r="D848" s="2" t="s">
        <v>2540</v>
      </c>
      <c r="E848" s="4" t="s">
        <v>2605</v>
      </c>
      <c r="F848" s="3" t="s">
        <v>2606</v>
      </c>
      <c r="G848" s="3" t="s">
        <v>2607</v>
      </c>
    </row>
    <row r="849" spans="2:7">
      <c r="B849" s="18" t="str">
        <f t="shared" si="13"/>
        <v>長野県北相木村</v>
      </c>
      <c r="C849" s="2" t="s">
        <v>2539</v>
      </c>
      <c r="D849" s="2" t="s">
        <v>2540</v>
      </c>
      <c r="E849" s="4" t="s">
        <v>2608</v>
      </c>
      <c r="F849" s="3" t="s">
        <v>2609</v>
      </c>
      <c r="G849" s="3" t="s">
        <v>2610</v>
      </c>
    </row>
    <row r="850" spans="2:7">
      <c r="B850" s="18" t="str">
        <f t="shared" si="13"/>
        <v>長野県佐久穂町</v>
      </c>
      <c r="C850" s="2" t="s">
        <v>2539</v>
      </c>
      <c r="D850" s="2" t="s">
        <v>2540</v>
      </c>
      <c r="E850" s="4" t="s">
        <v>2611</v>
      </c>
      <c r="F850" s="3" t="s">
        <v>2612</v>
      </c>
      <c r="G850" s="3" t="s">
        <v>2613</v>
      </c>
    </row>
    <row r="851" spans="2:7">
      <c r="B851" s="18" t="str">
        <f t="shared" si="13"/>
        <v>長野県軽井沢町</v>
      </c>
      <c r="C851" s="2" t="s">
        <v>2539</v>
      </c>
      <c r="D851" s="2" t="s">
        <v>2540</v>
      </c>
      <c r="E851" s="4" t="s">
        <v>2614</v>
      </c>
      <c r="F851" s="3" t="s">
        <v>2615</v>
      </c>
      <c r="G851" s="3" t="s">
        <v>2616</v>
      </c>
    </row>
    <row r="852" spans="2:7">
      <c r="B852" s="18" t="str">
        <f t="shared" si="13"/>
        <v>長野県御代田町</v>
      </c>
      <c r="C852" s="2" t="s">
        <v>2539</v>
      </c>
      <c r="D852" s="2" t="s">
        <v>2540</v>
      </c>
      <c r="E852" s="4" t="s">
        <v>2617</v>
      </c>
      <c r="F852" s="3" t="s">
        <v>2618</v>
      </c>
      <c r="G852" s="3" t="s">
        <v>2619</v>
      </c>
    </row>
    <row r="853" spans="2:7">
      <c r="B853" s="18" t="str">
        <f t="shared" si="13"/>
        <v>長野県立科町</v>
      </c>
      <c r="C853" s="2" t="s">
        <v>2539</v>
      </c>
      <c r="D853" s="2" t="s">
        <v>2540</v>
      </c>
      <c r="E853" s="4" t="s">
        <v>2620</v>
      </c>
      <c r="F853" s="3" t="s">
        <v>2621</v>
      </c>
      <c r="G853" s="3" t="s">
        <v>2622</v>
      </c>
    </row>
    <row r="854" spans="2:7">
      <c r="B854" s="18" t="str">
        <f t="shared" si="13"/>
        <v>長野県青木村</v>
      </c>
      <c r="C854" s="2" t="s">
        <v>2539</v>
      </c>
      <c r="D854" s="2" t="s">
        <v>2540</v>
      </c>
      <c r="E854" s="4" t="s">
        <v>2623</v>
      </c>
      <c r="F854" s="3" t="s">
        <v>2624</v>
      </c>
      <c r="G854" s="3" t="s">
        <v>2625</v>
      </c>
    </row>
    <row r="855" spans="2:7">
      <c r="B855" s="18" t="str">
        <f t="shared" si="13"/>
        <v>長野県長和町</v>
      </c>
      <c r="C855" s="2" t="s">
        <v>2539</v>
      </c>
      <c r="D855" s="2" t="s">
        <v>2540</v>
      </c>
      <c r="E855" s="4" t="s">
        <v>2626</v>
      </c>
      <c r="F855" s="3" t="s">
        <v>2627</v>
      </c>
      <c r="G855" s="3" t="s">
        <v>2628</v>
      </c>
    </row>
    <row r="856" spans="2:7">
      <c r="B856" s="18" t="str">
        <f t="shared" si="13"/>
        <v>長野県下諏訪町</v>
      </c>
      <c r="C856" s="2" t="s">
        <v>2539</v>
      </c>
      <c r="D856" s="2" t="s">
        <v>2540</v>
      </c>
      <c r="E856" s="4" t="s">
        <v>2629</v>
      </c>
      <c r="F856" s="3" t="s">
        <v>2630</v>
      </c>
      <c r="G856" s="3" t="s">
        <v>2631</v>
      </c>
    </row>
    <row r="857" spans="2:7">
      <c r="B857" s="18" t="str">
        <f t="shared" si="13"/>
        <v>長野県富士見町</v>
      </c>
      <c r="C857" s="2" t="s">
        <v>2539</v>
      </c>
      <c r="D857" s="2" t="s">
        <v>2540</v>
      </c>
      <c r="E857" s="4" t="s">
        <v>2632</v>
      </c>
      <c r="F857" s="3" t="s">
        <v>2633</v>
      </c>
      <c r="G857" s="3" t="s">
        <v>2634</v>
      </c>
    </row>
    <row r="858" spans="2:7">
      <c r="B858" s="18" t="str">
        <f t="shared" si="13"/>
        <v>長野県原村</v>
      </c>
      <c r="C858" s="2" t="s">
        <v>2539</v>
      </c>
      <c r="D858" s="2" t="s">
        <v>2540</v>
      </c>
      <c r="E858" s="4" t="s">
        <v>2635</v>
      </c>
      <c r="F858" s="3" t="s">
        <v>2636</v>
      </c>
      <c r="G858" s="3" t="s">
        <v>2637</v>
      </c>
    </row>
    <row r="859" spans="2:7">
      <c r="B859" s="18" t="str">
        <f t="shared" si="13"/>
        <v>長野県辰野町</v>
      </c>
      <c r="C859" s="2" t="s">
        <v>2539</v>
      </c>
      <c r="D859" s="2" t="s">
        <v>2540</v>
      </c>
      <c r="E859" s="4" t="s">
        <v>2638</v>
      </c>
      <c r="F859" s="3" t="s">
        <v>2639</v>
      </c>
      <c r="G859" s="3" t="s">
        <v>2640</v>
      </c>
    </row>
    <row r="860" spans="2:7">
      <c r="B860" s="18" t="str">
        <f t="shared" si="13"/>
        <v>長野県箕輪町</v>
      </c>
      <c r="C860" s="2" t="s">
        <v>2539</v>
      </c>
      <c r="D860" s="2" t="s">
        <v>2540</v>
      </c>
      <c r="E860" s="4" t="s">
        <v>2641</v>
      </c>
      <c r="F860" s="3" t="s">
        <v>2642</v>
      </c>
      <c r="G860" s="3" t="s">
        <v>2643</v>
      </c>
    </row>
    <row r="861" spans="2:7">
      <c r="B861" s="18" t="str">
        <f t="shared" si="13"/>
        <v>長野県飯島町</v>
      </c>
      <c r="C861" s="2" t="s">
        <v>2539</v>
      </c>
      <c r="D861" s="2" t="s">
        <v>2540</v>
      </c>
      <c r="E861" s="4" t="s">
        <v>2644</v>
      </c>
      <c r="F861" s="3" t="s">
        <v>2645</v>
      </c>
      <c r="G861" s="3" t="s">
        <v>2646</v>
      </c>
    </row>
    <row r="862" spans="2:7">
      <c r="B862" s="18" t="str">
        <f t="shared" si="13"/>
        <v>長野県南箕輪村</v>
      </c>
      <c r="C862" s="2" t="s">
        <v>2539</v>
      </c>
      <c r="D862" s="2" t="s">
        <v>2540</v>
      </c>
      <c r="E862" s="4" t="s">
        <v>2647</v>
      </c>
      <c r="F862" s="3" t="s">
        <v>2648</v>
      </c>
      <c r="G862" s="3" t="s">
        <v>2649</v>
      </c>
    </row>
    <row r="863" spans="2:7">
      <c r="B863" s="18" t="str">
        <f t="shared" si="13"/>
        <v>長野県中川村</v>
      </c>
      <c r="C863" s="2" t="s">
        <v>2539</v>
      </c>
      <c r="D863" s="2" t="s">
        <v>2540</v>
      </c>
      <c r="E863" s="4" t="s">
        <v>2650</v>
      </c>
      <c r="F863" s="3" t="s">
        <v>2651</v>
      </c>
      <c r="G863" s="3" t="s">
        <v>2652</v>
      </c>
    </row>
    <row r="864" spans="2:7">
      <c r="B864" s="18" t="str">
        <f t="shared" si="13"/>
        <v>長野県宮田村</v>
      </c>
      <c r="C864" s="2" t="s">
        <v>2539</v>
      </c>
      <c r="D864" s="2" t="s">
        <v>2540</v>
      </c>
      <c r="E864" s="4" t="s">
        <v>2653</v>
      </c>
      <c r="F864" s="3" t="s">
        <v>2654</v>
      </c>
      <c r="G864" s="3" t="s">
        <v>2655</v>
      </c>
    </row>
    <row r="865" spans="2:7">
      <c r="B865" s="18" t="str">
        <f t="shared" si="13"/>
        <v>長野県松川町</v>
      </c>
      <c r="C865" s="2" t="s">
        <v>2539</v>
      </c>
      <c r="D865" s="2" t="s">
        <v>2540</v>
      </c>
      <c r="E865" s="4" t="s">
        <v>2656</v>
      </c>
      <c r="F865" s="3" t="s">
        <v>2657</v>
      </c>
      <c r="G865" s="3" t="s">
        <v>2658</v>
      </c>
    </row>
    <row r="866" spans="2:7">
      <c r="B866" s="18" t="str">
        <f t="shared" si="13"/>
        <v>長野県高森町</v>
      </c>
      <c r="C866" s="2" t="s">
        <v>2539</v>
      </c>
      <c r="D866" s="2" t="s">
        <v>2540</v>
      </c>
      <c r="E866" s="4" t="s">
        <v>2659</v>
      </c>
      <c r="F866" s="3" t="s">
        <v>2660</v>
      </c>
      <c r="G866" s="3" t="s">
        <v>2661</v>
      </c>
    </row>
    <row r="867" spans="2:7">
      <c r="B867" s="18" t="str">
        <f t="shared" si="13"/>
        <v>長野県阿南町</v>
      </c>
      <c r="C867" s="2" t="s">
        <v>2539</v>
      </c>
      <c r="D867" s="2" t="s">
        <v>2540</v>
      </c>
      <c r="E867" s="4" t="s">
        <v>2662</v>
      </c>
      <c r="F867" s="3" t="s">
        <v>2663</v>
      </c>
      <c r="G867" s="3" t="s">
        <v>2664</v>
      </c>
    </row>
    <row r="868" spans="2:7">
      <c r="B868" s="18" t="str">
        <f t="shared" si="13"/>
        <v>長野県阿智村</v>
      </c>
      <c r="C868" s="2" t="s">
        <v>2539</v>
      </c>
      <c r="D868" s="2" t="s">
        <v>2540</v>
      </c>
      <c r="E868" s="4" t="s">
        <v>2665</v>
      </c>
      <c r="F868" s="3" t="s">
        <v>2666</v>
      </c>
      <c r="G868" s="3" t="s">
        <v>2667</v>
      </c>
    </row>
    <row r="869" spans="2:7">
      <c r="B869" s="18" t="str">
        <f t="shared" si="13"/>
        <v>長野県平谷村</v>
      </c>
      <c r="C869" s="2" t="s">
        <v>2539</v>
      </c>
      <c r="D869" s="2" t="s">
        <v>2540</v>
      </c>
      <c r="E869" s="4" t="s">
        <v>2668</v>
      </c>
      <c r="F869" s="3" t="s">
        <v>2669</v>
      </c>
      <c r="G869" s="3" t="s">
        <v>2670</v>
      </c>
    </row>
    <row r="870" spans="2:7">
      <c r="B870" s="18" t="str">
        <f t="shared" si="13"/>
        <v>長野県根羽村</v>
      </c>
      <c r="C870" s="2" t="s">
        <v>2539</v>
      </c>
      <c r="D870" s="2" t="s">
        <v>2540</v>
      </c>
      <c r="E870" s="4" t="s">
        <v>2671</v>
      </c>
      <c r="F870" s="3" t="s">
        <v>2672</v>
      </c>
      <c r="G870" s="3" t="s">
        <v>2673</v>
      </c>
    </row>
    <row r="871" spans="2:7">
      <c r="B871" s="18" t="str">
        <f t="shared" si="13"/>
        <v>長野県下條村</v>
      </c>
      <c r="C871" s="2" t="s">
        <v>2539</v>
      </c>
      <c r="D871" s="2" t="s">
        <v>2540</v>
      </c>
      <c r="E871" s="4" t="s">
        <v>2674</v>
      </c>
      <c r="F871" s="3" t="s">
        <v>2675</v>
      </c>
      <c r="G871" s="3" t="s">
        <v>2676</v>
      </c>
    </row>
    <row r="872" spans="2:7">
      <c r="B872" s="18" t="str">
        <f t="shared" si="13"/>
        <v>長野県売木村</v>
      </c>
      <c r="C872" s="2" t="s">
        <v>2539</v>
      </c>
      <c r="D872" s="2" t="s">
        <v>2540</v>
      </c>
      <c r="E872" s="4" t="s">
        <v>2677</v>
      </c>
      <c r="F872" s="3" t="s">
        <v>2678</v>
      </c>
      <c r="G872" s="3" t="s">
        <v>2679</v>
      </c>
    </row>
    <row r="873" spans="2:7">
      <c r="B873" s="18" t="str">
        <f t="shared" si="13"/>
        <v>長野県天龍村</v>
      </c>
      <c r="C873" s="2" t="s">
        <v>2539</v>
      </c>
      <c r="D873" s="2" t="s">
        <v>2540</v>
      </c>
      <c r="E873" s="4" t="s">
        <v>2680</v>
      </c>
      <c r="F873" s="3" t="s">
        <v>2681</v>
      </c>
      <c r="G873" s="3" t="s">
        <v>2682</v>
      </c>
    </row>
    <row r="874" spans="2:7">
      <c r="B874" s="18" t="str">
        <f t="shared" si="13"/>
        <v>長野県泰阜村</v>
      </c>
      <c r="C874" s="2" t="s">
        <v>2539</v>
      </c>
      <c r="D874" s="2" t="s">
        <v>2540</v>
      </c>
      <c r="E874" s="4" t="s">
        <v>2683</v>
      </c>
      <c r="F874" s="3" t="s">
        <v>2684</v>
      </c>
      <c r="G874" s="3" t="s">
        <v>2685</v>
      </c>
    </row>
    <row r="875" spans="2:7">
      <c r="B875" s="18" t="str">
        <f t="shared" si="13"/>
        <v>長野県喬木村</v>
      </c>
      <c r="C875" s="2" t="s">
        <v>2539</v>
      </c>
      <c r="D875" s="2" t="s">
        <v>2540</v>
      </c>
      <c r="E875" s="4" t="s">
        <v>2686</v>
      </c>
      <c r="F875" s="3" t="s">
        <v>2687</v>
      </c>
      <c r="G875" s="3" t="s">
        <v>2688</v>
      </c>
    </row>
    <row r="876" spans="2:7">
      <c r="B876" s="18" t="str">
        <f t="shared" si="13"/>
        <v>長野県豊丘村</v>
      </c>
      <c r="C876" s="2" t="s">
        <v>2539</v>
      </c>
      <c r="D876" s="2" t="s">
        <v>2540</v>
      </c>
      <c r="E876" s="4" t="s">
        <v>2689</v>
      </c>
      <c r="F876" s="3" t="s">
        <v>2690</v>
      </c>
      <c r="G876" s="3" t="s">
        <v>2691</v>
      </c>
    </row>
    <row r="877" spans="2:7">
      <c r="B877" s="18" t="str">
        <f t="shared" si="13"/>
        <v>長野県大鹿村</v>
      </c>
      <c r="C877" s="2" t="s">
        <v>2539</v>
      </c>
      <c r="D877" s="2" t="s">
        <v>2540</v>
      </c>
      <c r="E877" s="4" t="s">
        <v>2692</v>
      </c>
      <c r="F877" s="3" t="s">
        <v>2693</v>
      </c>
      <c r="G877" s="3" t="s">
        <v>2694</v>
      </c>
    </row>
    <row r="878" spans="2:7">
      <c r="B878" s="18" t="str">
        <f t="shared" si="13"/>
        <v>長野県上松町</v>
      </c>
      <c r="C878" s="2" t="s">
        <v>2539</v>
      </c>
      <c r="D878" s="2" t="s">
        <v>2540</v>
      </c>
      <c r="E878" s="4" t="s">
        <v>2695</v>
      </c>
      <c r="F878" s="3" t="s">
        <v>2696</v>
      </c>
      <c r="G878" s="3" t="s">
        <v>2697</v>
      </c>
    </row>
    <row r="879" spans="2:7">
      <c r="B879" s="18" t="str">
        <f t="shared" si="13"/>
        <v>長野県南木曽町</v>
      </c>
      <c r="C879" s="2" t="s">
        <v>2539</v>
      </c>
      <c r="D879" s="2" t="s">
        <v>2540</v>
      </c>
      <c r="E879" s="4" t="s">
        <v>2698</v>
      </c>
      <c r="F879" s="3" t="s">
        <v>2699</v>
      </c>
      <c r="G879" s="3" t="s">
        <v>2700</v>
      </c>
    </row>
    <row r="880" spans="2:7">
      <c r="B880" s="18" t="str">
        <f t="shared" si="13"/>
        <v>長野県木祖村</v>
      </c>
      <c r="C880" s="2" t="s">
        <v>2539</v>
      </c>
      <c r="D880" s="2" t="s">
        <v>2540</v>
      </c>
      <c r="E880" s="4" t="s">
        <v>2701</v>
      </c>
      <c r="F880" s="3" t="s">
        <v>2702</v>
      </c>
      <c r="G880" s="3" t="s">
        <v>2703</v>
      </c>
    </row>
    <row r="881" spans="2:7">
      <c r="B881" s="18" t="str">
        <f t="shared" si="13"/>
        <v>長野県王滝村</v>
      </c>
      <c r="C881" s="2" t="s">
        <v>2539</v>
      </c>
      <c r="D881" s="2" t="s">
        <v>2540</v>
      </c>
      <c r="E881" s="4" t="s">
        <v>2704</v>
      </c>
      <c r="F881" s="3" t="s">
        <v>2705</v>
      </c>
      <c r="G881" s="3" t="s">
        <v>2706</v>
      </c>
    </row>
    <row r="882" spans="2:7">
      <c r="B882" s="18" t="str">
        <f t="shared" si="13"/>
        <v>長野県大桑村</v>
      </c>
      <c r="C882" s="2" t="s">
        <v>2539</v>
      </c>
      <c r="D882" s="2" t="s">
        <v>2540</v>
      </c>
      <c r="E882" s="4" t="s">
        <v>2707</v>
      </c>
      <c r="F882" s="3" t="s">
        <v>2708</v>
      </c>
      <c r="G882" s="3" t="s">
        <v>2709</v>
      </c>
    </row>
    <row r="883" spans="2:7">
      <c r="B883" s="18" t="str">
        <f t="shared" si="13"/>
        <v>長野県木曽町</v>
      </c>
      <c r="C883" s="2" t="s">
        <v>2539</v>
      </c>
      <c r="D883" s="2" t="s">
        <v>2540</v>
      </c>
      <c r="E883" s="4" t="s">
        <v>2710</v>
      </c>
      <c r="F883" s="3" t="s">
        <v>2711</v>
      </c>
      <c r="G883" s="3" t="s">
        <v>2712</v>
      </c>
    </row>
    <row r="884" spans="2:7">
      <c r="B884" s="18" t="str">
        <f t="shared" si="13"/>
        <v>長野県麻績村</v>
      </c>
      <c r="C884" s="2" t="s">
        <v>2539</v>
      </c>
      <c r="D884" s="2" t="s">
        <v>2540</v>
      </c>
      <c r="E884" s="4" t="s">
        <v>2713</v>
      </c>
      <c r="F884" s="3" t="s">
        <v>2714</v>
      </c>
      <c r="G884" s="3" t="s">
        <v>2715</v>
      </c>
    </row>
    <row r="885" spans="2:7">
      <c r="B885" s="18" t="str">
        <f t="shared" si="13"/>
        <v>長野県生坂村</v>
      </c>
      <c r="C885" s="2" t="s">
        <v>2539</v>
      </c>
      <c r="D885" s="2" t="s">
        <v>2540</v>
      </c>
      <c r="E885" s="4" t="s">
        <v>2716</v>
      </c>
      <c r="F885" s="3" t="s">
        <v>2717</v>
      </c>
      <c r="G885" s="3" t="s">
        <v>2718</v>
      </c>
    </row>
    <row r="886" spans="2:7">
      <c r="B886" s="18" t="str">
        <f t="shared" si="13"/>
        <v>長野県山形村</v>
      </c>
      <c r="C886" s="2" t="s">
        <v>2539</v>
      </c>
      <c r="D886" s="2" t="s">
        <v>2540</v>
      </c>
      <c r="E886" s="4" t="s">
        <v>2719</v>
      </c>
      <c r="F886" s="3" t="s">
        <v>2720</v>
      </c>
      <c r="G886" s="3" t="s">
        <v>2721</v>
      </c>
    </row>
    <row r="887" spans="2:7">
      <c r="B887" s="18" t="str">
        <f t="shared" si="13"/>
        <v>長野県朝日村</v>
      </c>
      <c r="C887" s="2" t="s">
        <v>2539</v>
      </c>
      <c r="D887" s="2" t="s">
        <v>2540</v>
      </c>
      <c r="E887" s="4" t="s">
        <v>2722</v>
      </c>
      <c r="F887" s="3" t="s">
        <v>2723</v>
      </c>
      <c r="G887" s="3" t="s">
        <v>2724</v>
      </c>
    </row>
    <row r="888" spans="2:7">
      <c r="B888" s="18" t="str">
        <f t="shared" si="13"/>
        <v>長野県筑北村</v>
      </c>
      <c r="C888" s="2" t="s">
        <v>2539</v>
      </c>
      <c r="D888" s="2" t="s">
        <v>2540</v>
      </c>
      <c r="E888" s="4" t="s">
        <v>2725</v>
      </c>
      <c r="F888" s="3" t="s">
        <v>2726</v>
      </c>
      <c r="G888" s="3" t="s">
        <v>2727</v>
      </c>
    </row>
    <row r="889" spans="2:7">
      <c r="B889" s="18" t="str">
        <f t="shared" si="13"/>
        <v>長野県池田町</v>
      </c>
      <c r="C889" s="2" t="s">
        <v>2539</v>
      </c>
      <c r="D889" s="2" t="s">
        <v>2540</v>
      </c>
      <c r="E889" s="4" t="s">
        <v>2728</v>
      </c>
      <c r="F889" s="3" t="s">
        <v>2729</v>
      </c>
      <c r="G889" s="3" t="s">
        <v>540</v>
      </c>
    </row>
    <row r="890" spans="2:7">
      <c r="B890" s="18" t="str">
        <f t="shared" si="13"/>
        <v>長野県松川村</v>
      </c>
      <c r="C890" s="2" t="s">
        <v>2539</v>
      </c>
      <c r="D890" s="2" t="s">
        <v>2540</v>
      </c>
      <c r="E890" s="4" t="s">
        <v>2730</v>
      </c>
      <c r="F890" s="3" t="s">
        <v>2731</v>
      </c>
      <c r="G890" s="3" t="s">
        <v>2732</v>
      </c>
    </row>
    <row r="891" spans="2:7">
      <c r="B891" s="18" t="str">
        <f t="shared" si="13"/>
        <v>長野県白馬村</v>
      </c>
      <c r="C891" s="2" t="s">
        <v>2539</v>
      </c>
      <c r="D891" s="2" t="s">
        <v>2540</v>
      </c>
      <c r="E891" s="4" t="s">
        <v>2733</v>
      </c>
      <c r="F891" s="3" t="s">
        <v>2734</v>
      </c>
      <c r="G891" s="3" t="s">
        <v>2735</v>
      </c>
    </row>
    <row r="892" spans="2:7">
      <c r="B892" s="18" t="str">
        <f t="shared" si="13"/>
        <v>長野県小谷村</v>
      </c>
      <c r="C892" s="2" t="s">
        <v>2539</v>
      </c>
      <c r="D892" s="2" t="s">
        <v>2540</v>
      </c>
      <c r="E892" s="4" t="s">
        <v>2736</v>
      </c>
      <c r="F892" s="3" t="s">
        <v>2737</v>
      </c>
      <c r="G892" s="3" t="s">
        <v>2738</v>
      </c>
    </row>
    <row r="893" spans="2:7">
      <c r="B893" s="18" t="str">
        <f t="shared" si="13"/>
        <v>長野県坂城町</v>
      </c>
      <c r="C893" s="2" t="s">
        <v>2539</v>
      </c>
      <c r="D893" s="2" t="s">
        <v>2540</v>
      </c>
      <c r="E893" s="4" t="s">
        <v>2739</v>
      </c>
      <c r="F893" s="3" t="s">
        <v>2740</v>
      </c>
      <c r="G893" s="3" t="s">
        <v>2741</v>
      </c>
    </row>
    <row r="894" spans="2:7">
      <c r="B894" s="18" t="str">
        <f t="shared" si="13"/>
        <v>長野県小布施町</v>
      </c>
      <c r="C894" s="2" t="s">
        <v>2539</v>
      </c>
      <c r="D894" s="2" t="s">
        <v>2540</v>
      </c>
      <c r="E894" s="4" t="s">
        <v>2742</v>
      </c>
      <c r="F894" s="3" t="s">
        <v>2743</v>
      </c>
      <c r="G894" s="3" t="s">
        <v>2744</v>
      </c>
    </row>
    <row r="895" spans="2:7">
      <c r="B895" s="18" t="str">
        <f t="shared" si="13"/>
        <v>長野県高山村</v>
      </c>
      <c r="C895" s="2" t="s">
        <v>2539</v>
      </c>
      <c r="D895" s="2" t="s">
        <v>2540</v>
      </c>
      <c r="E895" s="4" t="s">
        <v>2745</v>
      </c>
      <c r="F895" s="3" t="s">
        <v>2746</v>
      </c>
      <c r="G895" s="3" t="s">
        <v>1562</v>
      </c>
    </row>
    <row r="896" spans="2:7">
      <c r="B896" s="18" t="str">
        <f t="shared" si="13"/>
        <v>長野県山ノ内町</v>
      </c>
      <c r="C896" s="2" t="s">
        <v>2539</v>
      </c>
      <c r="D896" s="2" t="s">
        <v>2540</v>
      </c>
      <c r="E896" s="4" t="s">
        <v>2747</v>
      </c>
      <c r="F896" s="3" t="s">
        <v>2748</v>
      </c>
      <c r="G896" s="3" t="s">
        <v>2749</v>
      </c>
    </row>
    <row r="897" spans="2:7">
      <c r="B897" s="18" t="str">
        <f t="shared" si="13"/>
        <v>長野県木島平村</v>
      </c>
      <c r="C897" s="2" t="s">
        <v>2539</v>
      </c>
      <c r="D897" s="2" t="s">
        <v>2540</v>
      </c>
      <c r="E897" s="4" t="s">
        <v>2750</v>
      </c>
      <c r="F897" s="3" t="s">
        <v>2751</v>
      </c>
      <c r="G897" s="3" t="s">
        <v>2752</v>
      </c>
    </row>
    <row r="898" spans="2:7">
      <c r="B898" s="18" t="str">
        <f t="shared" si="13"/>
        <v>長野県野沢温泉村</v>
      </c>
      <c r="C898" s="2" t="s">
        <v>2539</v>
      </c>
      <c r="D898" s="2" t="s">
        <v>2540</v>
      </c>
      <c r="E898" s="4" t="s">
        <v>2753</v>
      </c>
      <c r="F898" s="3" t="s">
        <v>2754</v>
      </c>
      <c r="G898" s="3" t="s">
        <v>2755</v>
      </c>
    </row>
    <row r="899" spans="2:7">
      <c r="B899" s="18" t="str">
        <f t="shared" ref="B899:B962" si="14">D899&amp;F899</f>
        <v>長野県信濃町</v>
      </c>
      <c r="C899" s="2" t="s">
        <v>2539</v>
      </c>
      <c r="D899" s="2" t="s">
        <v>2540</v>
      </c>
      <c r="E899" s="4" t="s">
        <v>2756</v>
      </c>
      <c r="F899" s="3" t="s">
        <v>2757</v>
      </c>
      <c r="G899" s="3" t="s">
        <v>2758</v>
      </c>
    </row>
    <row r="900" spans="2:7">
      <c r="B900" s="18" t="str">
        <f t="shared" si="14"/>
        <v>長野県小川村</v>
      </c>
      <c r="C900" s="2" t="s">
        <v>2539</v>
      </c>
      <c r="D900" s="2" t="s">
        <v>2540</v>
      </c>
      <c r="E900" s="4" t="s">
        <v>2759</v>
      </c>
      <c r="F900" s="3" t="s">
        <v>2760</v>
      </c>
      <c r="G900" s="3" t="s">
        <v>2761</v>
      </c>
    </row>
    <row r="901" spans="2:7">
      <c r="B901" s="18" t="str">
        <f t="shared" si="14"/>
        <v>長野県飯綱町</v>
      </c>
      <c r="C901" s="2" t="s">
        <v>2539</v>
      </c>
      <c r="D901" s="2" t="s">
        <v>2540</v>
      </c>
      <c r="E901" s="4" t="s">
        <v>2762</v>
      </c>
      <c r="F901" s="3" t="s">
        <v>2763</v>
      </c>
      <c r="G901" s="3" t="s">
        <v>2764</v>
      </c>
    </row>
    <row r="902" spans="2:7">
      <c r="B902" s="18" t="str">
        <f t="shared" si="14"/>
        <v>長野県栄村</v>
      </c>
      <c r="C902" s="2" t="s">
        <v>2539</v>
      </c>
      <c r="D902" s="2" t="s">
        <v>2540</v>
      </c>
      <c r="E902" s="4" t="s">
        <v>2765</v>
      </c>
      <c r="F902" s="3" t="s">
        <v>2766</v>
      </c>
      <c r="G902" s="3" t="s">
        <v>2767</v>
      </c>
    </row>
    <row r="903" spans="2:7">
      <c r="B903" s="18" t="str">
        <f t="shared" si="14"/>
        <v>岐阜県岐阜市</v>
      </c>
      <c r="C903" s="2" t="s">
        <v>2768</v>
      </c>
      <c r="D903" s="2" t="s">
        <v>2769</v>
      </c>
      <c r="E903" s="4" t="s">
        <v>2770</v>
      </c>
      <c r="F903" s="3" t="s">
        <v>2771</v>
      </c>
      <c r="G903" s="3" t="s">
        <v>2772</v>
      </c>
    </row>
    <row r="904" spans="2:7">
      <c r="B904" s="18" t="str">
        <f t="shared" si="14"/>
        <v>岐阜県大垣市</v>
      </c>
      <c r="C904" s="2" t="s">
        <v>2768</v>
      </c>
      <c r="D904" s="2" t="s">
        <v>2769</v>
      </c>
      <c r="E904" s="4" t="s">
        <v>2773</v>
      </c>
      <c r="F904" s="3" t="s">
        <v>2774</v>
      </c>
      <c r="G904" s="3" t="s">
        <v>2775</v>
      </c>
    </row>
    <row r="905" spans="2:7">
      <c r="B905" s="18" t="str">
        <f t="shared" si="14"/>
        <v>岐阜県高山市</v>
      </c>
      <c r="C905" s="2" t="s">
        <v>2768</v>
      </c>
      <c r="D905" s="2" t="s">
        <v>2769</v>
      </c>
      <c r="E905" s="4" t="s">
        <v>2776</v>
      </c>
      <c r="F905" s="3" t="s">
        <v>2777</v>
      </c>
      <c r="G905" s="3" t="s">
        <v>2778</v>
      </c>
    </row>
    <row r="906" spans="2:7">
      <c r="B906" s="18" t="str">
        <f t="shared" si="14"/>
        <v>岐阜県多治見市</v>
      </c>
      <c r="C906" s="2" t="s">
        <v>2768</v>
      </c>
      <c r="D906" s="2" t="s">
        <v>2769</v>
      </c>
      <c r="E906" s="4" t="s">
        <v>2779</v>
      </c>
      <c r="F906" s="3" t="s">
        <v>2780</v>
      </c>
      <c r="G906" s="3" t="s">
        <v>2781</v>
      </c>
    </row>
    <row r="907" spans="2:7">
      <c r="B907" s="18" t="str">
        <f t="shared" si="14"/>
        <v>岐阜県関市</v>
      </c>
      <c r="C907" s="2" t="s">
        <v>2768</v>
      </c>
      <c r="D907" s="2" t="s">
        <v>2769</v>
      </c>
      <c r="E907" s="4" t="s">
        <v>2782</v>
      </c>
      <c r="F907" s="3" t="s">
        <v>2783</v>
      </c>
      <c r="G907" s="3" t="s">
        <v>2784</v>
      </c>
    </row>
    <row r="908" spans="2:7">
      <c r="B908" s="18" t="str">
        <f t="shared" si="14"/>
        <v>岐阜県中津川市</v>
      </c>
      <c r="C908" s="2" t="s">
        <v>2768</v>
      </c>
      <c r="D908" s="2" t="s">
        <v>2769</v>
      </c>
      <c r="E908" s="4" t="s">
        <v>2785</v>
      </c>
      <c r="F908" s="3" t="s">
        <v>2786</v>
      </c>
      <c r="G908" s="3" t="s">
        <v>2787</v>
      </c>
    </row>
    <row r="909" spans="2:7">
      <c r="B909" s="18" t="str">
        <f t="shared" si="14"/>
        <v>岐阜県美濃市</v>
      </c>
      <c r="C909" s="2" t="s">
        <v>2768</v>
      </c>
      <c r="D909" s="2" t="s">
        <v>2769</v>
      </c>
      <c r="E909" s="4" t="s">
        <v>2788</v>
      </c>
      <c r="F909" s="3" t="s">
        <v>2789</v>
      </c>
      <c r="G909" s="3" t="s">
        <v>2790</v>
      </c>
    </row>
    <row r="910" spans="2:7">
      <c r="B910" s="18" t="str">
        <f t="shared" si="14"/>
        <v>岐阜県瑞浪市</v>
      </c>
      <c r="C910" s="2" t="s">
        <v>2768</v>
      </c>
      <c r="D910" s="2" t="s">
        <v>2769</v>
      </c>
      <c r="E910" s="4" t="s">
        <v>2791</v>
      </c>
      <c r="F910" s="3" t="s">
        <v>2792</v>
      </c>
      <c r="G910" s="3" t="s">
        <v>2793</v>
      </c>
    </row>
    <row r="911" spans="2:7">
      <c r="B911" s="18" t="str">
        <f t="shared" si="14"/>
        <v>岐阜県羽島市</v>
      </c>
      <c r="C911" s="2" t="s">
        <v>2768</v>
      </c>
      <c r="D911" s="2" t="s">
        <v>2769</v>
      </c>
      <c r="E911" s="4" t="s">
        <v>2794</v>
      </c>
      <c r="F911" s="3" t="s">
        <v>2795</v>
      </c>
      <c r="G911" s="3" t="s">
        <v>2796</v>
      </c>
    </row>
    <row r="912" spans="2:7">
      <c r="B912" s="18" t="str">
        <f t="shared" si="14"/>
        <v>岐阜県恵那市</v>
      </c>
      <c r="C912" s="2" t="s">
        <v>2768</v>
      </c>
      <c r="D912" s="2" t="s">
        <v>2769</v>
      </c>
      <c r="E912" s="4" t="s">
        <v>2797</v>
      </c>
      <c r="F912" s="3" t="s">
        <v>2798</v>
      </c>
      <c r="G912" s="3" t="s">
        <v>2799</v>
      </c>
    </row>
    <row r="913" spans="2:7">
      <c r="B913" s="18" t="str">
        <f t="shared" si="14"/>
        <v>岐阜県美濃加茂市</v>
      </c>
      <c r="C913" s="2" t="s">
        <v>2768</v>
      </c>
      <c r="D913" s="2" t="s">
        <v>2769</v>
      </c>
      <c r="E913" s="4" t="s">
        <v>2800</v>
      </c>
      <c r="F913" s="3" t="s">
        <v>2801</v>
      </c>
      <c r="G913" s="3" t="s">
        <v>2802</v>
      </c>
    </row>
    <row r="914" spans="2:7">
      <c r="B914" s="18" t="str">
        <f t="shared" si="14"/>
        <v>岐阜県土岐市</v>
      </c>
      <c r="C914" s="2" t="s">
        <v>2768</v>
      </c>
      <c r="D914" s="2" t="s">
        <v>2769</v>
      </c>
      <c r="E914" s="4" t="s">
        <v>2803</v>
      </c>
      <c r="F914" s="3" t="s">
        <v>2804</v>
      </c>
      <c r="G914" s="3" t="s">
        <v>2805</v>
      </c>
    </row>
    <row r="915" spans="2:7">
      <c r="B915" s="18" t="str">
        <f t="shared" si="14"/>
        <v>岐阜県各務原市</v>
      </c>
      <c r="C915" s="2" t="s">
        <v>2768</v>
      </c>
      <c r="D915" s="2" t="s">
        <v>2769</v>
      </c>
      <c r="E915" s="4" t="s">
        <v>2806</v>
      </c>
      <c r="F915" s="3" t="s">
        <v>2807</v>
      </c>
      <c r="G915" s="3" t="s">
        <v>2808</v>
      </c>
    </row>
    <row r="916" spans="2:7">
      <c r="B916" s="18" t="str">
        <f t="shared" si="14"/>
        <v>岐阜県可児市</v>
      </c>
      <c r="C916" s="2" t="s">
        <v>2768</v>
      </c>
      <c r="D916" s="2" t="s">
        <v>2769</v>
      </c>
      <c r="E916" s="4" t="s">
        <v>2809</v>
      </c>
      <c r="F916" s="3" t="s">
        <v>2810</v>
      </c>
      <c r="G916" s="3" t="s">
        <v>2811</v>
      </c>
    </row>
    <row r="917" spans="2:7">
      <c r="B917" s="18" t="str">
        <f t="shared" si="14"/>
        <v>岐阜県山県市</v>
      </c>
      <c r="C917" s="2" t="s">
        <v>2768</v>
      </c>
      <c r="D917" s="2" t="s">
        <v>2769</v>
      </c>
      <c r="E917" s="4" t="s">
        <v>2812</v>
      </c>
      <c r="F917" s="3" t="s">
        <v>2813</v>
      </c>
      <c r="G917" s="3" t="s">
        <v>2814</v>
      </c>
    </row>
    <row r="918" spans="2:7">
      <c r="B918" s="18" t="str">
        <f t="shared" si="14"/>
        <v>岐阜県瑞穂市</v>
      </c>
      <c r="C918" s="2" t="s">
        <v>2768</v>
      </c>
      <c r="D918" s="2" t="s">
        <v>2769</v>
      </c>
      <c r="E918" s="4" t="s">
        <v>2815</v>
      </c>
      <c r="F918" s="3" t="s">
        <v>2816</v>
      </c>
      <c r="G918" s="3" t="s">
        <v>2817</v>
      </c>
    </row>
    <row r="919" spans="2:7">
      <c r="B919" s="18" t="str">
        <f t="shared" si="14"/>
        <v>岐阜県飛騨市</v>
      </c>
      <c r="C919" s="2" t="s">
        <v>2768</v>
      </c>
      <c r="D919" s="2" t="s">
        <v>2769</v>
      </c>
      <c r="E919" s="4" t="s">
        <v>2818</v>
      </c>
      <c r="F919" s="3" t="s">
        <v>2819</v>
      </c>
      <c r="G919" s="3" t="s">
        <v>2820</v>
      </c>
    </row>
    <row r="920" spans="2:7">
      <c r="B920" s="18" t="str">
        <f t="shared" si="14"/>
        <v>岐阜県本巣市</v>
      </c>
      <c r="C920" s="2" t="s">
        <v>2768</v>
      </c>
      <c r="D920" s="2" t="s">
        <v>2769</v>
      </c>
      <c r="E920" s="4" t="s">
        <v>2821</v>
      </c>
      <c r="F920" s="3" t="s">
        <v>2822</v>
      </c>
      <c r="G920" s="3" t="s">
        <v>2823</v>
      </c>
    </row>
    <row r="921" spans="2:7">
      <c r="B921" s="18" t="str">
        <f t="shared" si="14"/>
        <v>岐阜県郡上市</v>
      </c>
      <c r="C921" s="2" t="s">
        <v>2768</v>
      </c>
      <c r="D921" s="2" t="s">
        <v>2769</v>
      </c>
      <c r="E921" s="4" t="s">
        <v>2824</v>
      </c>
      <c r="F921" s="3" t="s">
        <v>2825</v>
      </c>
      <c r="G921" s="3" t="s">
        <v>2826</v>
      </c>
    </row>
    <row r="922" spans="2:7">
      <c r="B922" s="18" t="str">
        <f t="shared" si="14"/>
        <v>岐阜県下呂市</v>
      </c>
      <c r="C922" s="2" t="s">
        <v>2768</v>
      </c>
      <c r="D922" s="2" t="s">
        <v>2769</v>
      </c>
      <c r="E922" s="4" t="s">
        <v>2827</v>
      </c>
      <c r="F922" s="3" t="s">
        <v>2828</v>
      </c>
      <c r="G922" s="3" t="s">
        <v>2829</v>
      </c>
    </row>
    <row r="923" spans="2:7">
      <c r="B923" s="18" t="str">
        <f t="shared" si="14"/>
        <v>岐阜県海津市</v>
      </c>
      <c r="C923" s="2" t="s">
        <v>2768</v>
      </c>
      <c r="D923" s="2" t="s">
        <v>2769</v>
      </c>
      <c r="E923" s="4" t="s">
        <v>2830</v>
      </c>
      <c r="F923" s="3" t="s">
        <v>2831</v>
      </c>
      <c r="G923" s="3" t="s">
        <v>2832</v>
      </c>
    </row>
    <row r="924" spans="2:7">
      <c r="B924" s="18" t="str">
        <f t="shared" si="14"/>
        <v>岐阜県岐南町</v>
      </c>
      <c r="C924" s="2" t="s">
        <v>2768</v>
      </c>
      <c r="D924" s="2" t="s">
        <v>2769</v>
      </c>
      <c r="E924" s="4" t="s">
        <v>2833</v>
      </c>
      <c r="F924" s="3" t="s">
        <v>2834</v>
      </c>
      <c r="G924" s="3" t="s">
        <v>2835</v>
      </c>
    </row>
    <row r="925" spans="2:7">
      <c r="B925" s="18" t="str">
        <f t="shared" si="14"/>
        <v>岐阜県笠松町</v>
      </c>
      <c r="C925" s="2" t="s">
        <v>2768</v>
      </c>
      <c r="D925" s="2" t="s">
        <v>2769</v>
      </c>
      <c r="E925" s="4" t="s">
        <v>2836</v>
      </c>
      <c r="F925" s="3" t="s">
        <v>2837</v>
      </c>
      <c r="G925" s="3" t="s">
        <v>2838</v>
      </c>
    </row>
    <row r="926" spans="2:7">
      <c r="B926" s="18" t="str">
        <f t="shared" si="14"/>
        <v>岐阜県養老町</v>
      </c>
      <c r="C926" s="2" t="s">
        <v>2768</v>
      </c>
      <c r="D926" s="2" t="s">
        <v>2769</v>
      </c>
      <c r="E926" s="4" t="s">
        <v>2839</v>
      </c>
      <c r="F926" s="3" t="s">
        <v>2840</v>
      </c>
      <c r="G926" s="3" t="s">
        <v>2841</v>
      </c>
    </row>
    <row r="927" spans="2:7">
      <c r="B927" s="18" t="str">
        <f t="shared" si="14"/>
        <v>岐阜県垂井町</v>
      </c>
      <c r="C927" s="2" t="s">
        <v>2768</v>
      </c>
      <c r="D927" s="2" t="s">
        <v>2769</v>
      </c>
      <c r="E927" s="4" t="s">
        <v>2842</v>
      </c>
      <c r="F927" s="3" t="s">
        <v>2843</v>
      </c>
      <c r="G927" s="3" t="s">
        <v>2844</v>
      </c>
    </row>
    <row r="928" spans="2:7">
      <c r="B928" s="18" t="str">
        <f t="shared" si="14"/>
        <v>岐阜県関ケ原町</v>
      </c>
      <c r="C928" s="2" t="s">
        <v>2768</v>
      </c>
      <c r="D928" s="2" t="s">
        <v>2769</v>
      </c>
      <c r="E928" s="4" t="s">
        <v>2845</v>
      </c>
      <c r="F928" s="3" t="s">
        <v>2846</v>
      </c>
      <c r="G928" s="3" t="s">
        <v>2847</v>
      </c>
    </row>
    <row r="929" spans="2:7">
      <c r="B929" s="18" t="str">
        <f t="shared" si="14"/>
        <v>岐阜県神戸町</v>
      </c>
      <c r="C929" s="2" t="s">
        <v>2768</v>
      </c>
      <c r="D929" s="2" t="s">
        <v>2769</v>
      </c>
      <c r="E929" s="4" t="s">
        <v>2848</v>
      </c>
      <c r="F929" s="3" t="s">
        <v>2849</v>
      </c>
      <c r="G929" s="3" t="s">
        <v>2850</v>
      </c>
    </row>
    <row r="930" spans="2:7">
      <c r="B930" s="18" t="str">
        <f t="shared" si="14"/>
        <v>岐阜県輪之内町</v>
      </c>
      <c r="C930" s="2" t="s">
        <v>2768</v>
      </c>
      <c r="D930" s="2" t="s">
        <v>2769</v>
      </c>
      <c r="E930" s="4" t="s">
        <v>2851</v>
      </c>
      <c r="F930" s="3" t="s">
        <v>2852</v>
      </c>
      <c r="G930" s="3" t="s">
        <v>2853</v>
      </c>
    </row>
    <row r="931" spans="2:7">
      <c r="B931" s="18" t="str">
        <f t="shared" si="14"/>
        <v>岐阜県安八町</v>
      </c>
      <c r="C931" s="2" t="s">
        <v>2768</v>
      </c>
      <c r="D931" s="2" t="s">
        <v>2769</v>
      </c>
      <c r="E931" s="4" t="s">
        <v>2854</v>
      </c>
      <c r="F931" s="3" t="s">
        <v>2855</v>
      </c>
      <c r="G931" s="3" t="s">
        <v>2856</v>
      </c>
    </row>
    <row r="932" spans="2:7">
      <c r="B932" s="18" t="str">
        <f t="shared" si="14"/>
        <v>岐阜県揖斐川町</v>
      </c>
      <c r="C932" s="2" t="s">
        <v>2768</v>
      </c>
      <c r="D932" s="2" t="s">
        <v>2769</v>
      </c>
      <c r="E932" s="4" t="s">
        <v>2857</v>
      </c>
      <c r="F932" s="3" t="s">
        <v>2858</v>
      </c>
      <c r="G932" s="3" t="s">
        <v>2859</v>
      </c>
    </row>
    <row r="933" spans="2:7">
      <c r="B933" s="18" t="str">
        <f t="shared" si="14"/>
        <v>岐阜県大野町</v>
      </c>
      <c r="C933" s="2" t="s">
        <v>2768</v>
      </c>
      <c r="D933" s="2" t="s">
        <v>2769</v>
      </c>
      <c r="E933" s="4" t="s">
        <v>2860</v>
      </c>
      <c r="F933" s="3" t="s">
        <v>2861</v>
      </c>
      <c r="G933" s="3" t="s">
        <v>2862</v>
      </c>
    </row>
    <row r="934" spans="2:7">
      <c r="B934" s="18" t="str">
        <f t="shared" si="14"/>
        <v>岐阜県池田町</v>
      </c>
      <c r="C934" s="2" t="s">
        <v>2768</v>
      </c>
      <c r="D934" s="2" t="s">
        <v>2769</v>
      </c>
      <c r="E934" s="4" t="s">
        <v>2863</v>
      </c>
      <c r="F934" s="3" t="s">
        <v>539</v>
      </c>
      <c r="G934" s="3" t="s">
        <v>540</v>
      </c>
    </row>
    <row r="935" spans="2:7">
      <c r="B935" s="18" t="str">
        <f t="shared" si="14"/>
        <v>岐阜県北方町</v>
      </c>
      <c r="C935" s="2" t="s">
        <v>2768</v>
      </c>
      <c r="D935" s="2" t="s">
        <v>2769</v>
      </c>
      <c r="E935" s="4" t="s">
        <v>2864</v>
      </c>
      <c r="F935" s="3" t="s">
        <v>2865</v>
      </c>
      <c r="G935" s="3" t="s">
        <v>2866</v>
      </c>
    </row>
    <row r="936" spans="2:7">
      <c r="B936" s="18" t="str">
        <f t="shared" si="14"/>
        <v>岐阜県坂祝町</v>
      </c>
      <c r="C936" s="2" t="s">
        <v>2768</v>
      </c>
      <c r="D936" s="2" t="s">
        <v>2769</v>
      </c>
      <c r="E936" s="4" t="s">
        <v>2867</v>
      </c>
      <c r="F936" s="3" t="s">
        <v>2868</v>
      </c>
      <c r="G936" s="3" t="s">
        <v>2869</v>
      </c>
    </row>
    <row r="937" spans="2:7">
      <c r="B937" s="18" t="str">
        <f t="shared" si="14"/>
        <v>岐阜県富加町</v>
      </c>
      <c r="C937" s="2" t="s">
        <v>2768</v>
      </c>
      <c r="D937" s="2" t="s">
        <v>2769</v>
      </c>
      <c r="E937" s="4" t="s">
        <v>2870</v>
      </c>
      <c r="F937" s="3" t="s">
        <v>2871</v>
      </c>
      <c r="G937" s="3" t="s">
        <v>2872</v>
      </c>
    </row>
    <row r="938" spans="2:7">
      <c r="B938" s="18" t="str">
        <f t="shared" si="14"/>
        <v>岐阜県川辺町</v>
      </c>
      <c r="C938" s="2" t="s">
        <v>2768</v>
      </c>
      <c r="D938" s="2" t="s">
        <v>2769</v>
      </c>
      <c r="E938" s="4" t="s">
        <v>2873</v>
      </c>
      <c r="F938" s="3" t="s">
        <v>2874</v>
      </c>
      <c r="G938" s="3" t="s">
        <v>2875</v>
      </c>
    </row>
    <row r="939" spans="2:7">
      <c r="B939" s="18" t="str">
        <f t="shared" si="14"/>
        <v>岐阜県七宗町</v>
      </c>
      <c r="C939" s="2" t="s">
        <v>2768</v>
      </c>
      <c r="D939" s="2" t="s">
        <v>2769</v>
      </c>
      <c r="E939" s="4" t="s">
        <v>2876</v>
      </c>
      <c r="F939" s="3" t="s">
        <v>2877</v>
      </c>
      <c r="G939" s="3" t="s">
        <v>2878</v>
      </c>
    </row>
    <row r="940" spans="2:7">
      <c r="B940" s="18" t="str">
        <f t="shared" si="14"/>
        <v>岐阜県八百津町</v>
      </c>
      <c r="C940" s="2" t="s">
        <v>2768</v>
      </c>
      <c r="D940" s="2" t="s">
        <v>2769</v>
      </c>
      <c r="E940" s="4" t="s">
        <v>2879</v>
      </c>
      <c r="F940" s="3" t="s">
        <v>2880</v>
      </c>
      <c r="G940" s="3" t="s">
        <v>2881</v>
      </c>
    </row>
    <row r="941" spans="2:7">
      <c r="B941" s="18" t="str">
        <f t="shared" si="14"/>
        <v>岐阜県白川町</v>
      </c>
      <c r="C941" s="2" t="s">
        <v>2768</v>
      </c>
      <c r="D941" s="2" t="s">
        <v>2769</v>
      </c>
      <c r="E941" s="4" t="s">
        <v>2882</v>
      </c>
      <c r="F941" s="3" t="s">
        <v>2883</v>
      </c>
      <c r="G941" s="3" t="s">
        <v>2884</v>
      </c>
    </row>
    <row r="942" spans="2:7">
      <c r="B942" s="18" t="str">
        <f t="shared" si="14"/>
        <v>岐阜県東白川村</v>
      </c>
      <c r="C942" s="2" t="s">
        <v>2768</v>
      </c>
      <c r="D942" s="2" t="s">
        <v>2769</v>
      </c>
      <c r="E942" s="4" t="s">
        <v>2885</v>
      </c>
      <c r="F942" s="3" t="s">
        <v>2886</v>
      </c>
      <c r="G942" s="3" t="s">
        <v>2887</v>
      </c>
    </row>
    <row r="943" spans="2:7">
      <c r="B943" s="18" t="str">
        <f t="shared" si="14"/>
        <v>岐阜県御嵩町</v>
      </c>
      <c r="C943" s="2" t="s">
        <v>2768</v>
      </c>
      <c r="D943" s="2" t="s">
        <v>2769</v>
      </c>
      <c r="E943" s="4" t="s">
        <v>2888</v>
      </c>
      <c r="F943" s="3" t="s">
        <v>2889</v>
      </c>
      <c r="G943" s="3" t="s">
        <v>2890</v>
      </c>
    </row>
    <row r="944" spans="2:7">
      <c r="B944" s="18" t="str">
        <f t="shared" si="14"/>
        <v>岐阜県白川村</v>
      </c>
      <c r="C944" s="2" t="s">
        <v>2768</v>
      </c>
      <c r="D944" s="2" t="s">
        <v>2769</v>
      </c>
      <c r="E944" s="4" t="s">
        <v>2891</v>
      </c>
      <c r="F944" s="3" t="s">
        <v>2892</v>
      </c>
      <c r="G944" s="3" t="s">
        <v>2893</v>
      </c>
    </row>
    <row r="945" spans="2:7">
      <c r="B945" s="18" t="str">
        <f t="shared" si="14"/>
        <v>静岡県静岡市</v>
      </c>
      <c r="C945" s="2" t="s">
        <v>2894</v>
      </c>
      <c r="D945" s="2" t="s">
        <v>2895</v>
      </c>
      <c r="E945" s="4" t="s">
        <v>2896</v>
      </c>
      <c r="F945" s="3" t="s">
        <v>2897</v>
      </c>
      <c r="G945" s="3" t="s">
        <v>2898</v>
      </c>
    </row>
    <row r="946" spans="2:7">
      <c r="B946" s="18" t="str">
        <f t="shared" si="14"/>
        <v>静岡県浜松市</v>
      </c>
      <c r="C946" s="2" t="s">
        <v>2894</v>
      </c>
      <c r="D946" s="2" t="s">
        <v>2895</v>
      </c>
      <c r="E946" s="4" t="s">
        <v>2899</v>
      </c>
      <c r="F946" s="3" t="s">
        <v>2900</v>
      </c>
      <c r="G946" s="3" t="s">
        <v>2901</v>
      </c>
    </row>
    <row r="947" spans="2:7">
      <c r="B947" s="18" t="str">
        <f t="shared" si="14"/>
        <v>静岡県沼津市</v>
      </c>
      <c r="C947" s="2" t="s">
        <v>2894</v>
      </c>
      <c r="D947" s="2" t="s">
        <v>2895</v>
      </c>
      <c r="E947" s="4" t="s">
        <v>2902</v>
      </c>
      <c r="F947" s="3" t="s">
        <v>2903</v>
      </c>
      <c r="G947" s="3" t="s">
        <v>2904</v>
      </c>
    </row>
    <row r="948" spans="2:7">
      <c r="B948" s="18" t="str">
        <f t="shared" si="14"/>
        <v>静岡県熱海市</v>
      </c>
      <c r="C948" s="2" t="s">
        <v>2894</v>
      </c>
      <c r="D948" s="2" t="s">
        <v>2895</v>
      </c>
      <c r="E948" s="4" t="s">
        <v>2905</v>
      </c>
      <c r="F948" s="3" t="s">
        <v>2906</v>
      </c>
      <c r="G948" s="3" t="s">
        <v>2907</v>
      </c>
    </row>
    <row r="949" spans="2:7">
      <c r="B949" s="18" t="str">
        <f t="shared" si="14"/>
        <v>静岡県三島市</v>
      </c>
      <c r="C949" s="2" t="s">
        <v>2894</v>
      </c>
      <c r="D949" s="2" t="s">
        <v>2895</v>
      </c>
      <c r="E949" s="4" t="s">
        <v>2908</v>
      </c>
      <c r="F949" s="3" t="s">
        <v>2909</v>
      </c>
      <c r="G949" s="3" t="s">
        <v>2910</v>
      </c>
    </row>
    <row r="950" spans="2:7">
      <c r="B950" s="18" t="str">
        <f t="shared" si="14"/>
        <v>静岡県富士宮市</v>
      </c>
      <c r="C950" s="2" t="s">
        <v>2894</v>
      </c>
      <c r="D950" s="2" t="s">
        <v>2895</v>
      </c>
      <c r="E950" s="4" t="s">
        <v>2911</v>
      </c>
      <c r="F950" s="3" t="s">
        <v>2912</v>
      </c>
      <c r="G950" s="3" t="s">
        <v>2913</v>
      </c>
    </row>
    <row r="951" spans="2:7">
      <c r="B951" s="18" t="str">
        <f t="shared" si="14"/>
        <v>静岡県伊東市</v>
      </c>
      <c r="C951" s="2" t="s">
        <v>2894</v>
      </c>
      <c r="D951" s="2" t="s">
        <v>2895</v>
      </c>
      <c r="E951" s="4" t="s">
        <v>2914</v>
      </c>
      <c r="F951" s="3" t="s">
        <v>2915</v>
      </c>
      <c r="G951" s="3" t="s">
        <v>2916</v>
      </c>
    </row>
    <row r="952" spans="2:7">
      <c r="B952" s="18" t="str">
        <f t="shared" si="14"/>
        <v>静岡県島田市</v>
      </c>
      <c r="C952" s="2" t="s">
        <v>2894</v>
      </c>
      <c r="D952" s="2" t="s">
        <v>2895</v>
      </c>
      <c r="E952" s="4" t="s">
        <v>2917</v>
      </c>
      <c r="F952" s="3" t="s">
        <v>2918</v>
      </c>
      <c r="G952" s="3" t="s">
        <v>2919</v>
      </c>
    </row>
    <row r="953" spans="2:7">
      <c r="B953" s="18" t="str">
        <f t="shared" si="14"/>
        <v>静岡県富士市</v>
      </c>
      <c r="C953" s="2" t="s">
        <v>2894</v>
      </c>
      <c r="D953" s="2" t="s">
        <v>2895</v>
      </c>
      <c r="E953" s="4" t="s">
        <v>2920</v>
      </c>
      <c r="F953" s="3" t="s">
        <v>2921</v>
      </c>
      <c r="G953" s="3" t="s">
        <v>2922</v>
      </c>
    </row>
    <row r="954" spans="2:7">
      <c r="B954" s="18" t="str">
        <f t="shared" si="14"/>
        <v>静岡県磐田市</v>
      </c>
      <c r="C954" s="2" t="s">
        <v>2894</v>
      </c>
      <c r="D954" s="2" t="s">
        <v>2895</v>
      </c>
      <c r="E954" s="4" t="s">
        <v>2923</v>
      </c>
      <c r="F954" s="3" t="s">
        <v>2924</v>
      </c>
      <c r="G954" s="3" t="s">
        <v>2925</v>
      </c>
    </row>
    <row r="955" spans="2:7">
      <c r="B955" s="18" t="str">
        <f t="shared" si="14"/>
        <v>静岡県焼津市</v>
      </c>
      <c r="C955" s="2" t="s">
        <v>2894</v>
      </c>
      <c r="D955" s="2" t="s">
        <v>2895</v>
      </c>
      <c r="E955" s="4" t="s">
        <v>2926</v>
      </c>
      <c r="F955" s="3" t="s">
        <v>2927</v>
      </c>
      <c r="G955" s="3" t="s">
        <v>2928</v>
      </c>
    </row>
    <row r="956" spans="2:7">
      <c r="B956" s="18" t="str">
        <f t="shared" si="14"/>
        <v>静岡県掛川市</v>
      </c>
      <c r="C956" s="2" t="s">
        <v>2894</v>
      </c>
      <c r="D956" s="2" t="s">
        <v>2895</v>
      </c>
      <c r="E956" s="4" t="s">
        <v>2929</v>
      </c>
      <c r="F956" s="3" t="s">
        <v>2930</v>
      </c>
      <c r="G956" s="3" t="s">
        <v>2931</v>
      </c>
    </row>
    <row r="957" spans="2:7">
      <c r="B957" s="18" t="str">
        <f t="shared" si="14"/>
        <v>静岡県藤枝市</v>
      </c>
      <c r="C957" s="2" t="s">
        <v>2894</v>
      </c>
      <c r="D957" s="2" t="s">
        <v>2895</v>
      </c>
      <c r="E957" s="4" t="s">
        <v>2932</v>
      </c>
      <c r="F957" s="3" t="s">
        <v>2933</v>
      </c>
      <c r="G957" s="3" t="s">
        <v>2934</v>
      </c>
    </row>
    <row r="958" spans="2:7">
      <c r="B958" s="18" t="str">
        <f t="shared" si="14"/>
        <v>静岡県御殿場市</v>
      </c>
      <c r="C958" s="2" t="s">
        <v>2894</v>
      </c>
      <c r="D958" s="2" t="s">
        <v>2895</v>
      </c>
      <c r="E958" s="4" t="s">
        <v>2935</v>
      </c>
      <c r="F958" s="3" t="s">
        <v>2936</v>
      </c>
      <c r="G958" s="3" t="s">
        <v>2937</v>
      </c>
    </row>
    <row r="959" spans="2:7">
      <c r="B959" s="18" t="str">
        <f t="shared" si="14"/>
        <v>静岡県袋井市</v>
      </c>
      <c r="C959" s="2" t="s">
        <v>2894</v>
      </c>
      <c r="D959" s="2" t="s">
        <v>2895</v>
      </c>
      <c r="E959" s="4" t="s">
        <v>2938</v>
      </c>
      <c r="F959" s="3" t="s">
        <v>2939</v>
      </c>
      <c r="G959" s="3" t="s">
        <v>2940</v>
      </c>
    </row>
    <row r="960" spans="2:7">
      <c r="B960" s="18" t="str">
        <f t="shared" si="14"/>
        <v>静岡県下田市</v>
      </c>
      <c r="C960" s="2" t="s">
        <v>2894</v>
      </c>
      <c r="D960" s="2" t="s">
        <v>2895</v>
      </c>
      <c r="E960" s="4" t="s">
        <v>2941</v>
      </c>
      <c r="F960" s="3" t="s">
        <v>2942</v>
      </c>
      <c r="G960" s="3" t="s">
        <v>2943</v>
      </c>
    </row>
    <row r="961" spans="2:7">
      <c r="B961" s="18" t="str">
        <f t="shared" si="14"/>
        <v>静岡県裾野市</v>
      </c>
      <c r="C961" s="2" t="s">
        <v>2894</v>
      </c>
      <c r="D961" s="2" t="s">
        <v>2895</v>
      </c>
      <c r="E961" s="4" t="s">
        <v>2944</v>
      </c>
      <c r="F961" s="3" t="s">
        <v>2945</v>
      </c>
      <c r="G961" s="3" t="s">
        <v>2946</v>
      </c>
    </row>
    <row r="962" spans="2:7">
      <c r="B962" s="18" t="str">
        <f t="shared" si="14"/>
        <v>静岡県湖西市</v>
      </c>
      <c r="C962" s="2" t="s">
        <v>2894</v>
      </c>
      <c r="D962" s="2" t="s">
        <v>2895</v>
      </c>
      <c r="E962" s="4" t="s">
        <v>2947</v>
      </c>
      <c r="F962" s="3" t="s">
        <v>2948</v>
      </c>
      <c r="G962" s="3" t="s">
        <v>2949</v>
      </c>
    </row>
    <row r="963" spans="2:7">
      <c r="B963" s="18" t="str">
        <f t="shared" ref="B963:B1026" si="15">D963&amp;F963</f>
        <v>静岡県伊豆市</v>
      </c>
      <c r="C963" s="2" t="s">
        <v>2894</v>
      </c>
      <c r="D963" s="2" t="s">
        <v>2895</v>
      </c>
      <c r="E963" s="4" t="s">
        <v>2950</v>
      </c>
      <c r="F963" s="3" t="s">
        <v>2951</v>
      </c>
      <c r="G963" s="3" t="s">
        <v>2952</v>
      </c>
    </row>
    <row r="964" spans="2:7">
      <c r="B964" s="18" t="str">
        <f t="shared" si="15"/>
        <v>静岡県御前崎市</v>
      </c>
      <c r="C964" s="2" t="s">
        <v>2894</v>
      </c>
      <c r="D964" s="2" t="s">
        <v>2895</v>
      </c>
      <c r="E964" s="4" t="s">
        <v>2953</v>
      </c>
      <c r="F964" s="3" t="s">
        <v>2954</v>
      </c>
      <c r="G964" s="3" t="s">
        <v>2955</v>
      </c>
    </row>
    <row r="965" spans="2:7">
      <c r="B965" s="18" t="str">
        <f t="shared" si="15"/>
        <v>静岡県菊川市</v>
      </c>
      <c r="C965" s="2" t="s">
        <v>2894</v>
      </c>
      <c r="D965" s="2" t="s">
        <v>2895</v>
      </c>
      <c r="E965" s="4" t="s">
        <v>2956</v>
      </c>
      <c r="F965" s="3" t="s">
        <v>2957</v>
      </c>
      <c r="G965" s="3" t="s">
        <v>2958</v>
      </c>
    </row>
    <row r="966" spans="2:7">
      <c r="B966" s="18" t="str">
        <f t="shared" si="15"/>
        <v>静岡県伊豆の国市</v>
      </c>
      <c r="C966" s="2" t="s">
        <v>2894</v>
      </c>
      <c r="D966" s="2" t="s">
        <v>2895</v>
      </c>
      <c r="E966" s="4" t="s">
        <v>2959</v>
      </c>
      <c r="F966" s="3" t="s">
        <v>2960</v>
      </c>
      <c r="G966" s="3" t="s">
        <v>2961</v>
      </c>
    </row>
    <row r="967" spans="2:7">
      <c r="B967" s="18" t="str">
        <f t="shared" si="15"/>
        <v>静岡県牧之原市</v>
      </c>
      <c r="C967" s="2" t="s">
        <v>2894</v>
      </c>
      <c r="D967" s="2" t="s">
        <v>2895</v>
      </c>
      <c r="E967" s="4" t="s">
        <v>2962</v>
      </c>
      <c r="F967" s="3" t="s">
        <v>2963</v>
      </c>
      <c r="G967" s="3" t="s">
        <v>2964</v>
      </c>
    </row>
    <row r="968" spans="2:7">
      <c r="B968" s="18" t="str">
        <f t="shared" si="15"/>
        <v>静岡県東伊豆町</v>
      </c>
      <c r="C968" s="2" t="s">
        <v>2894</v>
      </c>
      <c r="D968" s="2" t="s">
        <v>2895</v>
      </c>
      <c r="E968" s="4" t="s">
        <v>2965</v>
      </c>
      <c r="F968" s="3" t="s">
        <v>2966</v>
      </c>
      <c r="G968" s="3" t="s">
        <v>2967</v>
      </c>
    </row>
    <row r="969" spans="2:7">
      <c r="B969" s="18" t="str">
        <f t="shared" si="15"/>
        <v>静岡県河津町</v>
      </c>
      <c r="C969" s="2" t="s">
        <v>2894</v>
      </c>
      <c r="D969" s="2" t="s">
        <v>2895</v>
      </c>
      <c r="E969" s="4" t="s">
        <v>2968</v>
      </c>
      <c r="F969" s="3" t="s">
        <v>2969</v>
      </c>
      <c r="G969" s="3" t="s">
        <v>2970</v>
      </c>
    </row>
    <row r="970" spans="2:7">
      <c r="B970" s="18" t="str">
        <f t="shared" si="15"/>
        <v>静岡県南伊豆町</v>
      </c>
      <c r="C970" s="2" t="s">
        <v>2894</v>
      </c>
      <c r="D970" s="2" t="s">
        <v>2895</v>
      </c>
      <c r="E970" s="4" t="s">
        <v>2971</v>
      </c>
      <c r="F970" s="3" t="s">
        <v>2972</v>
      </c>
      <c r="G970" s="3" t="s">
        <v>2973</v>
      </c>
    </row>
    <row r="971" spans="2:7">
      <c r="B971" s="18" t="str">
        <f t="shared" si="15"/>
        <v>静岡県松崎町</v>
      </c>
      <c r="C971" s="2" t="s">
        <v>2894</v>
      </c>
      <c r="D971" s="2" t="s">
        <v>2895</v>
      </c>
      <c r="E971" s="4" t="s">
        <v>2974</v>
      </c>
      <c r="F971" s="3" t="s">
        <v>2975</v>
      </c>
      <c r="G971" s="3" t="s">
        <v>2976</v>
      </c>
    </row>
    <row r="972" spans="2:7">
      <c r="B972" s="18" t="str">
        <f t="shared" si="15"/>
        <v>静岡県西伊豆町</v>
      </c>
      <c r="C972" s="2" t="s">
        <v>2894</v>
      </c>
      <c r="D972" s="2" t="s">
        <v>2895</v>
      </c>
      <c r="E972" s="4" t="s">
        <v>2977</v>
      </c>
      <c r="F972" s="3" t="s">
        <v>2978</v>
      </c>
      <c r="G972" s="3" t="s">
        <v>2979</v>
      </c>
    </row>
    <row r="973" spans="2:7">
      <c r="B973" s="18" t="str">
        <f t="shared" si="15"/>
        <v>静岡県函南町</v>
      </c>
      <c r="C973" s="2" t="s">
        <v>2894</v>
      </c>
      <c r="D973" s="2" t="s">
        <v>2895</v>
      </c>
      <c r="E973" s="4" t="s">
        <v>2980</v>
      </c>
      <c r="F973" s="3" t="s">
        <v>2981</v>
      </c>
      <c r="G973" s="3" t="s">
        <v>2982</v>
      </c>
    </row>
    <row r="974" spans="2:7">
      <c r="B974" s="18" t="str">
        <f t="shared" si="15"/>
        <v>静岡県清水町</v>
      </c>
      <c r="C974" s="2" t="s">
        <v>2894</v>
      </c>
      <c r="D974" s="2" t="s">
        <v>2895</v>
      </c>
      <c r="E974" s="4" t="s">
        <v>2983</v>
      </c>
      <c r="F974" s="3" t="s">
        <v>518</v>
      </c>
      <c r="G974" s="3" t="s">
        <v>2984</v>
      </c>
    </row>
    <row r="975" spans="2:7">
      <c r="B975" s="18" t="str">
        <f t="shared" si="15"/>
        <v>静岡県長泉町</v>
      </c>
      <c r="C975" s="2" t="s">
        <v>2894</v>
      </c>
      <c r="D975" s="2" t="s">
        <v>2895</v>
      </c>
      <c r="E975" s="4" t="s">
        <v>2985</v>
      </c>
      <c r="F975" s="3" t="s">
        <v>2986</v>
      </c>
      <c r="G975" s="3" t="s">
        <v>2987</v>
      </c>
    </row>
    <row r="976" spans="2:7">
      <c r="B976" s="18" t="str">
        <f t="shared" si="15"/>
        <v>静岡県小山町</v>
      </c>
      <c r="C976" s="2" t="s">
        <v>2894</v>
      </c>
      <c r="D976" s="2" t="s">
        <v>2895</v>
      </c>
      <c r="E976" s="4" t="s">
        <v>2988</v>
      </c>
      <c r="F976" s="3" t="s">
        <v>2989</v>
      </c>
      <c r="G976" s="3" t="s">
        <v>2990</v>
      </c>
    </row>
    <row r="977" spans="2:7">
      <c r="B977" s="18" t="str">
        <f t="shared" si="15"/>
        <v>静岡県吉田町</v>
      </c>
      <c r="C977" s="2" t="s">
        <v>2894</v>
      </c>
      <c r="D977" s="2" t="s">
        <v>2895</v>
      </c>
      <c r="E977" s="4" t="s">
        <v>2991</v>
      </c>
      <c r="F977" s="3" t="s">
        <v>2992</v>
      </c>
      <c r="G977" s="3" t="s">
        <v>2993</v>
      </c>
    </row>
    <row r="978" spans="2:7">
      <c r="B978" s="18" t="str">
        <f t="shared" si="15"/>
        <v>静岡県川根本町</v>
      </c>
      <c r="C978" s="2" t="s">
        <v>2894</v>
      </c>
      <c r="D978" s="2" t="s">
        <v>2895</v>
      </c>
      <c r="E978" s="4" t="s">
        <v>2994</v>
      </c>
      <c r="F978" s="3" t="s">
        <v>2995</v>
      </c>
      <c r="G978" s="3" t="s">
        <v>2996</v>
      </c>
    </row>
    <row r="979" spans="2:7">
      <c r="B979" s="18" t="str">
        <f t="shared" si="15"/>
        <v>静岡県森町</v>
      </c>
      <c r="C979" s="2" t="s">
        <v>2894</v>
      </c>
      <c r="D979" s="2" t="s">
        <v>2895</v>
      </c>
      <c r="E979" s="4" t="s">
        <v>2997</v>
      </c>
      <c r="F979" s="3" t="s">
        <v>188</v>
      </c>
      <c r="G979" s="3" t="s">
        <v>2998</v>
      </c>
    </row>
    <row r="980" spans="2:7">
      <c r="B980" s="18" t="str">
        <f t="shared" si="15"/>
        <v>愛知県名古屋市</v>
      </c>
      <c r="C980" s="2" t="s">
        <v>2999</v>
      </c>
      <c r="D980" s="2" t="s">
        <v>3000</v>
      </c>
      <c r="E980" s="4" t="s">
        <v>3001</v>
      </c>
      <c r="F980" s="3" t="s">
        <v>3002</v>
      </c>
      <c r="G980" s="3" t="s">
        <v>3003</v>
      </c>
    </row>
    <row r="981" spans="2:7">
      <c r="B981" s="18" t="str">
        <f t="shared" si="15"/>
        <v>愛知県豊橋市</v>
      </c>
      <c r="C981" s="2" t="s">
        <v>2999</v>
      </c>
      <c r="D981" s="2" t="s">
        <v>3000</v>
      </c>
      <c r="E981" s="4" t="s">
        <v>3004</v>
      </c>
      <c r="F981" s="3" t="s">
        <v>3005</v>
      </c>
      <c r="G981" s="3" t="s">
        <v>3006</v>
      </c>
    </row>
    <row r="982" spans="2:7">
      <c r="B982" s="18" t="str">
        <f t="shared" si="15"/>
        <v>愛知県岡崎市</v>
      </c>
      <c r="C982" s="2" t="s">
        <v>2999</v>
      </c>
      <c r="D982" s="2" t="s">
        <v>3000</v>
      </c>
      <c r="E982" s="4" t="s">
        <v>3007</v>
      </c>
      <c r="F982" s="3" t="s">
        <v>3008</v>
      </c>
      <c r="G982" s="3" t="s">
        <v>3009</v>
      </c>
    </row>
    <row r="983" spans="2:7">
      <c r="B983" s="18" t="str">
        <f t="shared" si="15"/>
        <v>愛知県一宮市</v>
      </c>
      <c r="C983" s="2" t="s">
        <v>2999</v>
      </c>
      <c r="D983" s="2" t="s">
        <v>3000</v>
      </c>
      <c r="E983" s="4" t="s">
        <v>3010</v>
      </c>
      <c r="F983" s="3" t="s">
        <v>3011</v>
      </c>
      <c r="G983" s="3" t="s">
        <v>3012</v>
      </c>
    </row>
    <row r="984" spans="2:7">
      <c r="B984" s="18" t="str">
        <f t="shared" si="15"/>
        <v>愛知県瀬戸市</v>
      </c>
      <c r="C984" s="2" t="s">
        <v>2999</v>
      </c>
      <c r="D984" s="2" t="s">
        <v>3000</v>
      </c>
      <c r="E984" s="4" t="s">
        <v>3013</v>
      </c>
      <c r="F984" s="3" t="s">
        <v>3014</v>
      </c>
      <c r="G984" s="3" t="s">
        <v>3015</v>
      </c>
    </row>
    <row r="985" spans="2:7">
      <c r="B985" s="18" t="str">
        <f t="shared" si="15"/>
        <v>愛知県半田市</v>
      </c>
      <c r="C985" s="2" t="s">
        <v>2999</v>
      </c>
      <c r="D985" s="2" t="s">
        <v>3000</v>
      </c>
      <c r="E985" s="4" t="s">
        <v>3016</v>
      </c>
      <c r="F985" s="3" t="s">
        <v>3017</v>
      </c>
      <c r="G985" s="3" t="s">
        <v>3018</v>
      </c>
    </row>
    <row r="986" spans="2:7">
      <c r="B986" s="18" t="str">
        <f t="shared" si="15"/>
        <v>愛知県春日井市</v>
      </c>
      <c r="C986" s="2" t="s">
        <v>2999</v>
      </c>
      <c r="D986" s="2" t="s">
        <v>3000</v>
      </c>
      <c r="E986" s="4" t="s">
        <v>3019</v>
      </c>
      <c r="F986" s="3" t="s">
        <v>3020</v>
      </c>
      <c r="G986" s="3" t="s">
        <v>3021</v>
      </c>
    </row>
    <row r="987" spans="2:7">
      <c r="B987" s="18" t="str">
        <f t="shared" si="15"/>
        <v>愛知県豊川市</v>
      </c>
      <c r="C987" s="2" t="s">
        <v>2999</v>
      </c>
      <c r="D987" s="2" t="s">
        <v>3000</v>
      </c>
      <c r="E987" s="4" t="s">
        <v>3022</v>
      </c>
      <c r="F987" s="3" t="s">
        <v>3023</v>
      </c>
      <c r="G987" s="3" t="s">
        <v>3024</v>
      </c>
    </row>
    <row r="988" spans="2:7">
      <c r="B988" s="18" t="str">
        <f t="shared" si="15"/>
        <v>愛知県津島市</v>
      </c>
      <c r="C988" s="2" t="s">
        <v>2999</v>
      </c>
      <c r="D988" s="2" t="s">
        <v>3000</v>
      </c>
      <c r="E988" s="4" t="s">
        <v>3025</v>
      </c>
      <c r="F988" s="3" t="s">
        <v>3026</v>
      </c>
      <c r="G988" s="3" t="s">
        <v>3027</v>
      </c>
    </row>
    <row r="989" spans="2:7">
      <c r="B989" s="18" t="str">
        <f t="shared" si="15"/>
        <v>愛知県碧南市</v>
      </c>
      <c r="C989" s="2" t="s">
        <v>2999</v>
      </c>
      <c r="D989" s="2" t="s">
        <v>3000</v>
      </c>
      <c r="E989" s="4" t="s">
        <v>3028</v>
      </c>
      <c r="F989" s="3" t="s">
        <v>3029</v>
      </c>
      <c r="G989" s="3" t="s">
        <v>3030</v>
      </c>
    </row>
    <row r="990" spans="2:7">
      <c r="B990" s="18" t="str">
        <f t="shared" si="15"/>
        <v>愛知県刈谷市</v>
      </c>
      <c r="C990" s="2" t="s">
        <v>2999</v>
      </c>
      <c r="D990" s="2" t="s">
        <v>3000</v>
      </c>
      <c r="E990" s="4" t="s">
        <v>3031</v>
      </c>
      <c r="F990" s="3" t="s">
        <v>3032</v>
      </c>
      <c r="G990" s="3" t="s">
        <v>3033</v>
      </c>
    </row>
    <row r="991" spans="2:7">
      <c r="B991" s="18" t="str">
        <f t="shared" si="15"/>
        <v>愛知県豊田市</v>
      </c>
      <c r="C991" s="2" t="s">
        <v>2999</v>
      </c>
      <c r="D991" s="2" t="s">
        <v>3000</v>
      </c>
      <c r="E991" s="4" t="s">
        <v>3034</v>
      </c>
      <c r="F991" s="3" t="s">
        <v>3035</v>
      </c>
      <c r="G991" s="3" t="s">
        <v>3036</v>
      </c>
    </row>
    <row r="992" spans="2:7">
      <c r="B992" s="18" t="str">
        <f t="shared" si="15"/>
        <v>愛知県安城市</v>
      </c>
      <c r="C992" s="2" t="s">
        <v>2999</v>
      </c>
      <c r="D992" s="2" t="s">
        <v>3000</v>
      </c>
      <c r="E992" s="4" t="s">
        <v>3037</v>
      </c>
      <c r="F992" s="3" t="s">
        <v>3038</v>
      </c>
      <c r="G992" s="3" t="s">
        <v>3039</v>
      </c>
    </row>
    <row r="993" spans="2:7">
      <c r="B993" s="18" t="str">
        <f t="shared" si="15"/>
        <v>愛知県西尾市</v>
      </c>
      <c r="C993" s="2" t="s">
        <v>2999</v>
      </c>
      <c r="D993" s="2" t="s">
        <v>3000</v>
      </c>
      <c r="E993" s="4" t="s">
        <v>3040</v>
      </c>
      <c r="F993" s="3" t="s">
        <v>3041</v>
      </c>
      <c r="G993" s="3" t="s">
        <v>3042</v>
      </c>
    </row>
    <row r="994" spans="2:7">
      <c r="B994" s="18" t="str">
        <f t="shared" si="15"/>
        <v>愛知県蒲郡市</v>
      </c>
      <c r="C994" s="2" t="s">
        <v>2999</v>
      </c>
      <c r="D994" s="2" t="s">
        <v>3000</v>
      </c>
      <c r="E994" s="4" t="s">
        <v>3043</v>
      </c>
      <c r="F994" s="3" t="s">
        <v>3044</v>
      </c>
      <c r="G994" s="3" t="s">
        <v>3045</v>
      </c>
    </row>
    <row r="995" spans="2:7">
      <c r="B995" s="18" t="str">
        <f t="shared" si="15"/>
        <v>愛知県犬山市</v>
      </c>
      <c r="C995" s="2" t="s">
        <v>2999</v>
      </c>
      <c r="D995" s="2" t="s">
        <v>3000</v>
      </c>
      <c r="E995" s="4" t="s">
        <v>3046</v>
      </c>
      <c r="F995" s="3" t="s">
        <v>3047</v>
      </c>
      <c r="G995" s="3" t="s">
        <v>3048</v>
      </c>
    </row>
    <row r="996" spans="2:7">
      <c r="B996" s="18" t="str">
        <f t="shared" si="15"/>
        <v>愛知県常滑市</v>
      </c>
      <c r="C996" s="2" t="s">
        <v>2999</v>
      </c>
      <c r="D996" s="2" t="s">
        <v>3000</v>
      </c>
      <c r="E996" s="4" t="s">
        <v>3049</v>
      </c>
      <c r="F996" s="3" t="s">
        <v>3050</v>
      </c>
      <c r="G996" s="3" t="s">
        <v>3051</v>
      </c>
    </row>
    <row r="997" spans="2:7">
      <c r="B997" s="18" t="str">
        <f t="shared" si="15"/>
        <v>愛知県江南市</v>
      </c>
      <c r="C997" s="2" t="s">
        <v>2999</v>
      </c>
      <c r="D997" s="2" t="s">
        <v>3000</v>
      </c>
      <c r="E997" s="4" t="s">
        <v>3052</v>
      </c>
      <c r="F997" s="3" t="s">
        <v>3053</v>
      </c>
      <c r="G997" s="3" t="s">
        <v>3054</v>
      </c>
    </row>
    <row r="998" spans="2:7">
      <c r="B998" s="18" t="str">
        <f t="shared" si="15"/>
        <v>愛知県小牧市</v>
      </c>
      <c r="C998" s="2" t="s">
        <v>2999</v>
      </c>
      <c r="D998" s="2" t="s">
        <v>3000</v>
      </c>
      <c r="E998" s="4" t="s">
        <v>3055</v>
      </c>
      <c r="F998" s="3" t="s">
        <v>3056</v>
      </c>
      <c r="G998" s="3" t="s">
        <v>3057</v>
      </c>
    </row>
    <row r="999" spans="2:7">
      <c r="B999" s="18" t="str">
        <f t="shared" si="15"/>
        <v>愛知県稲沢市</v>
      </c>
      <c r="C999" s="2" t="s">
        <v>2999</v>
      </c>
      <c r="D999" s="2" t="s">
        <v>3000</v>
      </c>
      <c r="E999" s="4" t="s">
        <v>3058</v>
      </c>
      <c r="F999" s="3" t="s">
        <v>3059</v>
      </c>
      <c r="G999" s="3" t="s">
        <v>3060</v>
      </c>
    </row>
    <row r="1000" spans="2:7">
      <c r="B1000" s="18" t="str">
        <f t="shared" si="15"/>
        <v>愛知県新城市</v>
      </c>
      <c r="C1000" s="2" t="s">
        <v>2999</v>
      </c>
      <c r="D1000" s="2" t="s">
        <v>3000</v>
      </c>
      <c r="E1000" s="4" t="s">
        <v>3061</v>
      </c>
      <c r="F1000" s="3" t="s">
        <v>3062</v>
      </c>
      <c r="G1000" s="3" t="s">
        <v>3063</v>
      </c>
    </row>
    <row r="1001" spans="2:7">
      <c r="B1001" s="18" t="str">
        <f t="shared" si="15"/>
        <v>愛知県東海市</v>
      </c>
      <c r="C1001" s="2" t="s">
        <v>2999</v>
      </c>
      <c r="D1001" s="2" t="s">
        <v>3000</v>
      </c>
      <c r="E1001" s="4" t="s">
        <v>3064</v>
      </c>
      <c r="F1001" s="3" t="s">
        <v>3065</v>
      </c>
      <c r="G1001" s="3" t="s">
        <v>3066</v>
      </c>
    </row>
    <row r="1002" spans="2:7">
      <c r="B1002" s="18" t="str">
        <f t="shared" si="15"/>
        <v>愛知県大府市</v>
      </c>
      <c r="C1002" s="2" t="s">
        <v>2999</v>
      </c>
      <c r="D1002" s="2" t="s">
        <v>3000</v>
      </c>
      <c r="E1002" s="4" t="s">
        <v>3067</v>
      </c>
      <c r="F1002" s="3" t="s">
        <v>3068</v>
      </c>
      <c r="G1002" s="3" t="s">
        <v>3069</v>
      </c>
    </row>
    <row r="1003" spans="2:7">
      <c r="B1003" s="18" t="str">
        <f t="shared" si="15"/>
        <v>愛知県知多市</v>
      </c>
      <c r="C1003" s="2" t="s">
        <v>2999</v>
      </c>
      <c r="D1003" s="2" t="s">
        <v>3000</v>
      </c>
      <c r="E1003" s="4" t="s">
        <v>3070</v>
      </c>
      <c r="F1003" s="3" t="s">
        <v>3071</v>
      </c>
      <c r="G1003" s="3" t="s">
        <v>3072</v>
      </c>
    </row>
    <row r="1004" spans="2:7">
      <c r="B1004" s="18" t="str">
        <f t="shared" si="15"/>
        <v>愛知県知立市</v>
      </c>
      <c r="C1004" s="2" t="s">
        <v>2999</v>
      </c>
      <c r="D1004" s="2" t="s">
        <v>3000</v>
      </c>
      <c r="E1004" s="4" t="s">
        <v>3073</v>
      </c>
      <c r="F1004" s="3" t="s">
        <v>3074</v>
      </c>
      <c r="G1004" s="3" t="s">
        <v>3075</v>
      </c>
    </row>
    <row r="1005" spans="2:7">
      <c r="B1005" s="18" t="str">
        <f t="shared" si="15"/>
        <v>愛知県尾張旭市</v>
      </c>
      <c r="C1005" s="2" t="s">
        <v>2999</v>
      </c>
      <c r="D1005" s="2" t="s">
        <v>3000</v>
      </c>
      <c r="E1005" s="4" t="s">
        <v>3076</v>
      </c>
      <c r="F1005" s="3" t="s">
        <v>3077</v>
      </c>
      <c r="G1005" s="3" t="s">
        <v>3078</v>
      </c>
    </row>
    <row r="1006" spans="2:7">
      <c r="B1006" s="18" t="str">
        <f t="shared" si="15"/>
        <v>愛知県高浜市</v>
      </c>
      <c r="C1006" s="2" t="s">
        <v>2999</v>
      </c>
      <c r="D1006" s="2" t="s">
        <v>3000</v>
      </c>
      <c r="E1006" s="4" t="s">
        <v>3079</v>
      </c>
      <c r="F1006" s="3" t="s">
        <v>3080</v>
      </c>
      <c r="G1006" s="3" t="s">
        <v>3081</v>
      </c>
    </row>
    <row r="1007" spans="2:7">
      <c r="B1007" s="18" t="str">
        <f t="shared" si="15"/>
        <v>愛知県岩倉市</v>
      </c>
      <c r="C1007" s="2" t="s">
        <v>2999</v>
      </c>
      <c r="D1007" s="2" t="s">
        <v>3000</v>
      </c>
      <c r="E1007" s="4" t="s">
        <v>3082</v>
      </c>
      <c r="F1007" s="3" t="s">
        <v>3083</v>
      </c>
      <c r="G1007" s="3" t="s">
        <v>3084</v>
      </c>
    </row>
    <row r="1008" spans="2:7">
      <c r="B1008" s="18" t="str">
        <f t="shared" si="15"/>
        <v>愛知県豊明市</v>
      </c>
      <c r="C1008" s="2" t="s">
        <v>2999</v>
      </c>
      <c r="D1008" s="2" t="s">
        <v>3000</v>
      </c>
      <c r="E1008" s="4" t="s">
        <v>3085</v>
      </c>
      <c r="F1008" s="3" t="s">
        <v>3086</v>
      </c>
      <c r="G1008" s="3" t="s">
        <v>3087</v>
      </c>
    </row>
    <row r="1009" spans="2:7">
      <c r="B1009" s="18" t="str">
        <f t="shared" si="15"/>
        <v>愛知県日進市</v>
      </c>
      <c r="C1009" s="2" t="s">
        <v>2999</v>
      </c>
      <c r="D1009" s="2" t="s">
        <v>3000</v>
      </c>
      <c r="E1009" s="4" t="s">
        <v>3088</v>
      </c>
      <c r="F1009" s="3" t="s">
        <v>3089</v>
      </c>
      <c r="G1009" s="3" t="s">
        <v>3090</v>
      </c>
    </row>
    <row r="1010" spans="2:7">
      <c r="B1010" s="18" t="str">
        <f t="shared" si="15"/>
        <v>愛知県田原市</v>
      </c>
      <c r="C1010" s="2" t="s">
        <v>2999</v>
      </c>
      <c r="D1010" s="2" t="s">
        <v>3000</v>
      </c>
      <c r="E1010" s="4" t="s">
        <v>3091</v>
      </c>
      <c r="F1010" s="3" t="s">
        <v>3092</v>
      </c>
      <c r="G1010" s="3" t="s">
        <v>3093</v>
      </c>
    </row>
    <row r="1011" spans="2:7">
      <c r="B1011" s="18" t="str">
        <f t="shared" si="15"/>
        <v>愛知県愛西市</v>
      </c>
      <c r="C1011" s="2" t="s">
        <v>2999</v>
      </c>
      <c r="D1011" s="2" t="s">
        <v>3000</v>
      </c>
      <c r="E1011" s="4" t="s">
        <v>3094</v>
      </c>
      <c r="F1011" s="3" t="s">
        <v>3095</v>
      </c>
      <c r="G1011" s="3" t="s">
        <v>3096</v>
      </c>
    </row>
    <row r="1012" spans="2:7">
      <c r="B1012" s="18" t="str">
        <f t="shared" si="15"/>
        <v>愛知県清須市</v>
      </c>
      <c r="C1012" s="2" t="s">
        <v>2999</v>
      </c>
      <c r="D1012" s="2" t="s">
        <v>3000</v>
      </c>
      <c r="E1012" s="4" t="s">
        <v>3097</v>
      </c>
      <c r="F1012" s="3" t="s">
        <v>3098</v>
      </c>
      <c r="G1012" s="3" t="s">
        <v>3099</v>
      </c>
    </row>
    <row r="1013" spans="2:7">
      <c r="B1013" s="18" t="str">
        <f t="shared" si="15"/>
        <v>愛知県北名古屋市</v>
      </c>
      <c r="C1013" s="2" t="s">
        <v>2999</v>
      </c>
      <c r="D1013" s="2" t="s">
        <v>3000</v>
      </c>
      <c r="E1013" s="4" t="s">
        <v>3100</v>
      </c>
      <c r="F1013" s="3" t="s">
        <v>3101</v>
      </c>
      <c r="G1013" s="3" t="s">
        <v>3102</v>
      </c>
    </row>
    <row r="1014" spans="2:7">
      <c r="B1014" s="18" t="str">
        <f t="shared" si="15"/>
        <v>愛知県弥富市</v>
      </c>
      <c r="C1014" s="2" t="s">
        <v>2999</v>
      </c>
      <c r="D1014" s="2" t="s">
        <v>3000</v>
      </c>
      <c r="E1014" s="4" t="s">
        <v>3103</v>
      </c>
      <c r="F1014" s="3" t="s">
        <v>3104</v>
      </c>
      <c r="G1014" s="3" t="s">
        <v>3105</v>
      </c>
    </row>
    <row r="1015" spans="2:7">
      <c r="B1015" s="18" t="str">
        <f t="shared" si="15"/>
        <v>愛知県みよし市</v>
      </c>
      <c r="C1015" s="2" t="s">
        <v>2999</v>
      </c>
      <c r="D1015" s="2" t="s">
        <v>3000</v>
      </c>
      <c r="E1015" s="4" t="s">
        <v>3106</v>
      </c>
      <c r="F1015" s="3" t="s">
        <v>3107</v>
      </c>
      <c r="G1015" s="3" t="s">
        <v>3108</v>
      </c>
    </row>
    <row r="1016" spans="2:7">
      <c r="B1016" s="18" t="str">
        <f t="shared" si="15"/>
        <v>愛知県あま市</v>
      </c>
      <c r="C1016" s="2" t="s">
        <v>2999</v>
      </c>
      <c r="D1016" s="2" t="s">
        <v>3000</v>
      </c>
      <c r="E1016" s="4" t="s">
        <v>3109</v>
      </c>
      <c r="F1016" s="3" t="s">
        <v>3110</v>
      </c>
      <c r="G1016" s="3" t="s">
        <v>3111</v>
      </c>
    </row>
    <row r="1017" spans="2:7">
      <c r="B1017" s="18" t="str">
        <f t="shared" si="15"/>
        <v>愛知県長久手市</v>
      </c>
      <c r="C1017" s="2" t="s">
        <v>2999</v>
      </c>
      <c r="D1017" s="2" t="s">
        <v>3000</v>
      </c>
      <c r="E1017" s="4" t="s">
        <v>3112</v>
      </c>
      <c r="F1017" s="3" t="s">
        <v>3113</v>
      </c>
      <c r="G1017" s="3" t="s">
        <v>3114</v>
      </c>
    </row>
    <row r="1018" spans="2:7">
      <c r="B1018" s="18" t="str">
        <f t="shared" si="15"/>
        <v>愛知県東郷町</v>
      </c>
      <c r="C1018" s="2" t="s">
        <v>2999</v>
      </c>
      <c r="D1018" s="2" t="s">
        <v>3000</v>
      </c>
      <c r="E1018" s="4" t="s">
        <v>3115</v>
      </c>
      <c r="F1018" s="3" t="s">
        <v>3116</v>
      </c>
      <c r="G1018" s="3" t="s">
        <v>3117</v>
      </c>
    </row>
    <row r="1019" spans="2:7">
      <c r="B1019" s="18" t="str">
        <f t="shared" si="15"/>
        <v>愛知県豊山町</v>
      </c>
      <c r="C1019" s="2" t="s">
        <v>2999</v>
      </c>
      <c r="D1019" s="2" t="s">
        <v>3000</v>
      </c>
      <c r="E1019" s="4" t="s">
        <v>3118</v>
      </c>
      <c r="F1019" s="3" t="s">
        <v>3119</v>
      </c>
      <c r="G1019" s="3" t="s">
        <v>3120</v>
      </c>
    </row>
    <row r="1020" spans="2:7">
      <c r="B1020" s="18" t="str">
        <f t="shared" si="15"/>
        <v>愛知県大口町</v>
      </c>
      <c r="C1020" s="2" t="s">
        <v>2999</v>
      </c>
      <c r="D1020" s="2" t="s">
        <v>3000</v>
      </c>
      <c r="E1020" s="4" t="s">
        <v>3121</v>
      </c>
      <c r="F1020" s="3" t="s">
        <v>3122</v>
      </c>
      <c r="G1020" s="3" t="s">
        <v>3123</v>
      </c>
    </row>
    <row r="1021" spans="2:7">
      <c r="B1021" s="18" t="str">
        <f t="shared" si="15"/>
        <v>愛知県扶桑町</v>
      </c>
      <c r="C1021" s="2" t="s">
        <v>2999</v>
      </c>
      <c r="D1021" s="2" t="s">
        <v>3000</v>
      </c>
      <c r="E1021" s="4" t="s">
        <v>3124</v>
      </c>
      <c r="F1021" s="3" t="s">
        <v>3125</v>
      </c>
      <c r="G1021" s="3" t="s">
        <v>3126</v>
      </c>
    </row>
    <row r="1022" spans="2:7">
      <c r="B1022" s="18" t="str">
        <f t="shared" si="15"/>
        <v>愛知県大治町</v>
      </c>
      <c r="C1022" s="2" t="s">
        <v>2999</v>
      </c>
      <c r="D1022" s="2" t="s">
        <v>3000</v>
      </c>
      <c r="E1022" s="4" t="s">
        <v>3127</v>
      </c>
      <c r="F1022" s="3" t="s">
        <v>3128</v>
      </c>
      <c r="G1022" s="3" t="s">
        <v>3129</v>
      </c>
    </row>
    <row r="1023" spans="2:7">
      <c r="B1023" s="18" t="str">
        <f t="shared" si="15"/>
        <v>愛知県蟹江町</v>
      </c>
      <c r="C1023" s="2" t="s">
        <v>2999</v>
      </c>
      <c r="D1023" s="2" t="s">
        <v>3000</v>
      </c>
      <c r="E1023" s="4" t="s">
        <v>3130</v>
      </c>
      <c r="F1023" s="3" t="s">
        <v>3131</v>
      </c>
      <c r="G1023" s="3" t="s">
        <v>3132</v>
      </c>
    </row>
    <row r="1024" spans="2:7">
      <c r="B1024" s="18" t="str">
        <f t="shared" si="15"/>
        <v>愛知県飛島村</v>
      </c>
      <c r="C1024" s="2" t="s">
        <v>2999</v>
      </c>
      <c r="D1024" s="2" t="s">
        <v>3000</v>
      </c>
      <c r="E1024" s="4" t="s">
        <v>3133</v>
      </c>
      <c r="F1024" s="3" t="s">
        <v>3134</v>
      </c>
      <c r="G1024" s="3" t="s">
        <v>3135</v>
      </c>
    </row>
    <row r="1025" spans="2:7">
      <c r="B1025" s="18" t="str">
        <f t="shared" si="15"/>
        <v>愛知県阿久比町</v>
      </c>
      <c r="C1025" s="2" t="s">
        <v>2999</v>
      </c>
      <c r="D1025" s="2" t="s">
        <v>3000</v>
      </c>
      <c r="E1025" s="4" t="s">
        <v>3136</v>
      </c>
      <c r="F1025" s="3" t="s">
        <v>3137</v>
      </c>
      <c r="G1025" s="3" t="s">
        <v>3138</v>
      </c>
    </row>
    <row r="1026" spans="2:7">
      <c r="B1026" s="18" t="str">
        <f t="shared" si="15"/>
        <v>愛知県東浦町</v>
      </c>
      <c r="C1026" s="2" t="s">
        <v>2999</v>
      </c>
      <c r="D1026" s="2" t="s">
        <v>3000</v>
      </c>
      <c r="E1026" s="4" t="s">
        <v>3139</v>
      </c>
      <c r="F1026" s="3" t="s">
        <v>3140</v>
      </c>
      <c r="G1026" s="3" t="s">
        <v>3141</v>
      </c>
    </row>
    <row r="1027" spans="2:7">
      <c r="B1027" s="18" t="str">
        <f t="shared" ref="B1027:B1090" si="16">D1027&amp;F1027</f>
        <v>愛知県南知多町</v>
      </c>
      <c r="C1027" s="2" t="s">
        <v>2999</v>
      </c>
      <c r="D1027" s="2" t="s">
        <v>3000</v>
      </c>
      <c r="E1027" s="4" t="s">
        <v>3142</v>
      </c>
      <c r="F1027" s="3" t="s">
        <v>3143</v>
      </c>
      <c r="G1027" s="3" t="s">
        <v>3144</v>
      </c>
    </row>
    <row r="1028" spans="2:7">
      <c r="B1028" s="18" t="str">
        <f t="shared" si="16"/>
        <v>愛知県美浜町</v>
      </c>
      <c r="C1028" s="2" t="s">
        <v>2999</v>
      </c>
      <c r="D1028" s="2" t="s">
        <v>3000</v>
      </c>
      <c r="E1028" s="4" t="s">
        <v>3145</v>
      </c>
      <c r="F1028" s="3" t="s">
        <v>3146</v>
      </c>
      <c r="G1028" s="3" t="s">
        <v>3147</v>
      </c>
    </row>
    <row r="1029" spans="2:7">
      <c r="B1029" s="18" t="str">
        <f t="shared" si="16"/>
        <v>愛知県武豊町</v>
      </c>
      <c r="C1029" s="2" t="s">
        <v>2999</v>
      </c>
      <c r="D1029" s="2" t="s">
        <v>3000</v>
      </c>
      <c r="E1029" s="4" t="s">
        <v>3148</v>
      </c>
      <c r="F1029" s="3" t="s">
        <v>3149</v>
      </c>
      <c r="G1029" s="3" t="s">
        <v>3150</v>
      </c>
    </row>
    <row r="1030" spans="2:7">
      <c r="B1030" s="18" t="str">
        <f t="shared" si="16"/>
        <v>愛知県幸田町</v>
      </c>
      <c r="C1030" s="2" t="s">
        <v>2999</v>
      </c>
      <c r="D1030" s="2" t="s">
        <v>3000</v>
      </c>
      <c r="E1030" s="4" t="s">
        <v>3151</v>
      </c>
      <c r="F1030" s="3" t="s">
        <v>3152</v>
      </c>
      <c r="G1030" s="3" t="s">
        <v>3153</v>
      </c>
    </row>
    <row r="1031" spans="2:7">
      <c r="B1031" s="18" t="str">
        <f t="shared" si="16"/>
        <v>愛知県設楽町</v>
      </c>
      <c r="C1031" s="2" t="s">
        <v>2999</v>
      </c>
      <c r="D1031" s="2" t="s">
        <v>3000</v>
      </c>
      <c r="E1031" s="4" t="s">
        <v>3154</v>
      </c>
      <c r="F1031" s="3" t="s">
        <v>3155</v>
      </c>
      <c r="G1031" s="3" t="s">
        <v>3156</v>
      </c>
    </row>
    <row r="1032" spans="2:7">
      <c r="B1032" s="18" t="str">
        <f t="shared" si="16"/>
        <v>愛知県東栄町</v>
      </c>
      <c r="C1032" s="2" t="s">
        <v>2999</v>
      </c>
      <c r="D1032" s="2" t="s">
        <v>3000</v>
      </c>
      <c r="E1032" s="4" t="s">
        <v>3157</v>
      </c>
      <c r="F1032" s="3" t="s">
        <v>3158</v>
      </c>
      <c r="G1032" s="3" t="s">
        <v>3159</v>
      </c>
    </row>
    <row r="1033" spans="2:7">
      <c r="B1033" s="18" t="str">
        <f t="shared" si="16"/>
        <v>愛知県豊根村</v>
      </c>
      <c r="C1033" s="2" t="s">
        <v>2999</v>
      </c>
      <c r="D1033" s="2" t="s">
        <v>3000</v>
      </c>
      <c r="E1033" s="4" t="s">
        <v>3160</v>
      </c>
      <c r="F1033" s="3" t="s">
        <v>3161</v>
      </c>
      <c r="G1033" s="3" t="s">
        <v>3162</v>
      </c>
    </row>
    <row r="1034" spans="2:7">
      <c r="B1034" s="18" t="str">
        <f t="shared" si="16"/>
        <v>三重県津市</v>
      </c>
      <c r="C1034" s="2" t="s">
        <v>3163</v>
      </c>
      <c r="D1034" s="2" t="s">
        <v>3164</v>
      </c>
      <c r="E1034" s="4" t="s">
        <v>3165</v>
      </c>
      <c r="F1034" s="3" t="s">
        <v>3166</v>
      </c>
      <c r="G1034" s="3" t="s">
        <v>3167</v>
      </c>
    </row>
    <row r="1035" spans="2:7">
      <c r="B1035" s="18" t="str">
        <f t="shared" si="16"/>
        <v>三重県四日市市</v>
      </c>
      <c r="C1035" s="2" t="s">
        <v>3163</v>
      </c>
      <c r="D1035" s="2" t="s">
        <v>3164</v>
      </c>
      <c r="E1035" s="4" t="s">
        <v>3168</v>
      </c>
      <c r="F1035" s="3" t="s">
        <v>3169</v>
      </c>
      <c r="G1035" s="3" t="s">
        <v>3170</v>
      </c>
    </row>
    <row r="1036" spans="2:7">
      <c r="B1036" s="18" t="str">
        <f t="shared" si="16"/>
        <v>三重県伊勢市</v>
      </c>
      <c r="C1036" s="2" t="s">
        <v>3163</v>
      </c>
      <c r="D1036" s="2" t="s">
        <v>3164</v>
      </c>
      <c r="E1036" s="4" t="s">
        <v>3171</v>
      </c>
      <c r="F1036" s="3" t="s">
        <v>3172</v>
      </c>
      <c r="G1036" s="3" t="s">
        <v>3173</v>
      </c>
    </row>
    <row r="1037" spans="2:7">
      <c r="B1037" s="18" t="str">
        <f t="shared" si="16"/>
        <v>三重県松阪市</v>
      </c>
      <c r="C1037" s="2" t="s">
        <v>3163</v>
      </c>
      <c r="D1037" s="2" t="s">
        <v>3164</v>
      </c>
      <c r="E1037" s="4" t="s">
        <v>3174</v>
      </c>
      <c r="F1037" s="3" t="s">
        <v>3175</v>
      </c>
      <c r="G1037" s="3" t="s">
        <v>3176</v>
      </c>
    </row>
    <row r="1038" spans="2:7">
      <c r="B1038" s="18" t="str">
        <f t="shared" si="16"/>
        <v>三重県桑名市</v>
      </c>
      <c r="C1038" s="2" t="s">
        <v>3163</v>
      </c>
      <c r="D1038" s="2" t="s">
        <v>3164</v>
      </c>
      <c r="E1038" s="4" t="s">
        <v>3177</v>
      </c>
      <c r="F1038" s="3" t="s">
        <v>3178</v>
      </c>
      <c r="G1038" s="3" t="s">
        <v>3179</v>
      </c>
    </row>
    <row r="1039" spans="2:7">
      <c r="B1039" s="18" t="str">
        <f t="shared" si="16"/>
        <v>三重県鈴鹿市</v>
      </c>
      <c r="C1039" s="2" t="s">
        <v>3163</v>
      </c>
      <c r="D1039" s="2" t="s">
        <v>3164</v>
      </c>
      <c r="E1039" s="4" t="s">
        <v>3180</v>
      </c>
      <c r="F1039" s="3" t="s">
        <v>3181</v>
      </c>
      <c r="G1039" s="3" t="s">
        <v>3182</v>
      </c>
    </row>
    <row r="1040" spans="2:7">
      <c r="B1040" s="18" t="str">
        <f t="shared" si="16"/>
        <v>三重県名張市</v>
      </c>
      <c r="C1040" s="2" t="s">
        <v>3163</v>
      </c>
      <c r="D1040" s="2" t="s">
        <v>3164</v>
      </c>
      <c r="E1040" s="4" t="s">
        <v>3183</v>
      </c>
      <c r="F1040" s="3" t="s">
        <v>3184</v>
      </c>
      <c r="G1040" s="3" t="s">
        <v>3185</v>
      </c>
    </row>
    <row r="1041" spans="2:7">
      <c r="B1041" s="18" t="str">
        <f t="shared" si="16"/>
        <v>三重県尾鷲市</v>
      </c>
      <c r="C1041" s="2" t="s">
        <v>3163</v>
      </c>
      <c r="D1041" s="2" t="s">
        <v>3164</v>
      </c>
      <c r="E1041" s="4" t="s">
        <v>3186</v>
      </c>
      <c r="F1041" s="3" t="s">
        <v>3187</v>
      </c>
      <c r="G1041" s="3" t="s">
        <v>3188</v>
      </c>
    </row>
    <row r="1042" spans="2:7">
      <c r="B1042" s="18" t="str">
        <f t="shared" si="16"/>
        <v>三重県亀山市</v>
      </c>
      <c r="C1042" s="2" t="s">
        <v>3163</v>
      </c>
      <c r="D1042" s="2" t="s">
        <v>3164</v>
      </c>
      <c r="E1042" s="4" t="s">
        <v>3189</v>
      </c>
      <c r="F1042" s="3" t="s">
        <v>3190</v>
      </c>
      <c r="G1042" s="3" t="s">
        <v>3191</v>
      </c>
    </row>
    <row r="1043" spans="2:7">
      <c r="B1043" s="18" t="str">
        <f t="shared" si="16"/>
        <v>三重県鳥羽市</v>
      </c>
      <c r="C1043" s="2" t="s">
        <v>3163</v>
      </c>
      <c r="D1043" s="2" t="s">
        <v>3164</v>
      </c>
      <c r="E1043" s="4" t="s">
        <v>3192</v>
      </c>
      <c r="F1043" s="3" t="s">
        <v>3193</v>
      </c>
      <c r="G1043" s="3" t="s">
        <v>3194</v>
      </c>
    </row>
    <row r="1044" spans="2:7">
      <c r="B1044" s="18" t="str">
        <f t="shared" si="16"/>
        <v>三重県熊野市</v>
      </c>
      <c r="C1044" s="2" t="s">
        <v>3163</v>
      </c>
      <c r="D1044" s="2" t="s">
        <v>3164</v>
      </c>
      <c r="E1044" s="4" t="s">
        <v>3195</v>
      </c>
      <c r="F1044" s="3" t="s">
        <v>3196</v>
      </c>
      <c r="G1044" s="3" t="s">
        <v>3197</v>
      </c>
    </row>
    <row r="1045" spans="2:7">
      <c r="B1045" s="18" t="str">
        <f t="shared" si="16"/>
        <v>三重県いなべ市</v>
      </c>
      <c r="C1045" s="2" t="s">
        <v>3163</v>
      </c>
      <c r="D1045" s="2" t="s">
        <v>3164</v>
      </c>
      <c r="E1045" s="4" t="s">
        <v>3198</v>
      </c>
      <c r="F1045" s="3" t="s">
        <v>3199</v>
      </c>
      <c r="G1045" s="3" t="s">
        <v>3200</v>
      </c>
    </row>
    <row r="1046" spans="2:7">
      <c r="B1046" s="18" t="str">
        <f t="shared" si="16"/>
        <v>三重県志摩市</v>
      </c>
      <c r="C1046" s="2" t="s">
        <v>3163</v>
      </c>
      <c r="D1046" s="2" t="s">
        <v>3164</v>
      </c>
      <c r="E1046" s="4" t="s">
        <v>3201</v>
      </c>
      <c r="F1046" s="3" t="s">
        <v>3202</v>
      </c>
      <c r="G1046" s="3" t="s">
        <v>3203</v>
      </c>
    </row>
    <row r="1047" spans="2:7">
      <c r="B1047" s="18" t="str">
        <f t="shared" si="16"/>
        <v>三重県伊賀市</v>
      </c>
      <c r="C1047" s="2" t="s">
        <v>3163</v>
      </c>
      <c r="D1047" s="2" t="s">
        <v>3164</v>
      </c>
      <c r="E1047" s="4" t="s">
        <v>3204</v>
      </c>
      <c r="F1047" s="3" t="s">
        <v>3205</v>
      </c>
      <c r="G1047" s="3" t="s">
        <v>3206</v>
      </c>
    </row>
    <row r="1048" spans="2:7">
      <c r="B1048" s="18" t="str">
        <f t="shared" si="16"/>
        <v>三重県木曽岬町</v>
      </c>
      <c r="C1048" s="2" t="s">
        <v>3163</v>
      </c>
      <c r="D1048" s="2" t="s">
        <v>3164</v>
      </c>
      <c r="E1048" s="4" t="s">
        <v>3207</v>
      </c>
      <c r="F1048" s="3" t="s">
        <v>3208</v>
      </c>
      <c r="G1048" s="3" t="s">
        <v>3209</v>
      </c>
    </row>
    <row r="1049" spans="2:7">
      <c r="B1049" s="18" t="str">
        <f t="shared" si="16"/>
        <v>三重県東員町</v>
      </c>
      <c r="C1049" s="2" t="s">
        <v>3163</v>
      </c>
      <c r="D1049" s="2" t="s">
        <v>3164</v>
      </c>
      <c r="E1049" s="4" t="s">
        <v>3210</v>
      </c>
      <c r="F1049" s="3" t="s">
        <v>3211</v>
      </c>
      <c r="G1049" s="3" t="s">
        <v>3212</v>
      </c>
    </row>
    <row r="1050" spans="2:7">
      <c r="B1050" s="18" t="str">
        <f t="shared" si="16"/>
        <v>三重県菰野町</v>
      </c>
      <c r="C1050" s="2" t="s">
        <v>3163</v>
      </c>
      <c r="D1050" s="2" t="s">
        <v>3164</v>
      </c>
      <c r="E1050" s="4" t="s">
        <v>3213</v>
      </c>
      <c r="F1050" s="3" t="s">
        <v>3214</v>
      </c>
      <c r="G1050" s="3" t="s">
        <v>3215</v>
      </c>
    </row>
    <row r="1051" spans="2:7">
      <c r="B1051" s="18" t="str">
        <f t="shared" si="16"/>
        <v>三重県朝日町</v>
      </c>
      <c r="C1051" s="2" t="s">
        <v>3163</v>
      </c>
      <c r="D1051" s="2" t="s">
        <v>3164</v>
      </c>
      <c r="E1051" s="4" t="s">
        <v>3216</v>
      </c>
      <c r="F1051" s="3" t="s">
        <v>3217</v>
      </c>
      <c r="G1051" s="3" t="s">
        <v>3218</v>
      </c>
    </row>
    <row r="1052" spans="2:7">
      <c r="B1052" s="18" t="str">
        <f t="shared" si="16"/>
        <v>三重県川越町</v>
      </c>
      <c r="C1052" s="2" t="s">
        <v>3163</v>
      </c>
      <c r="D1052" s="2" t="s">
        <v>3164</v>
      </c>
      <c r="E1052" s="4" t="s">
        <v>3219</v>
      </c>
      <c r="F1052" s="3" t="s">
        <v>3220</v>
      </c>
      <c r="G1052" s="3" t="s">
        <v>3221</v>
      </c>
    </row>
    <row r="1053" spans="2:7">
      <c r="B1053" s="18" t="str">
        <f t="shared" si="16"/>
        <v>三重県多気町</v>
      </c>
      <c r="C1053" s="2" t="s">
        <v>3163</v>
      </c>
      <c r="D1053" s="2" t="s">
        <v>3164</v>
      </c>
      <c r="E1053" s="4" t="s">
        <v>3222</v>
      </c>
      <c r="F1053" s="3" t="s">
        <v>3223</v>
      </c>
      <c r="G1053" s="3" t="s">
        <v>3224</v>
      </c>
    </row>
    <row r="1054" spans="2:7">
      <c r="B1054" s="18" t="str">
        <f t="shared" si="16"/>
        <v>三重県明和町</v>
      </c>
      <c r="C1054" s="2" t="s">
        <v>3163</v>
      </c>
      <c r="D1054" s="2" t="s">
        <v>3164</v>
      </c>
      <c r="E1054" s="4" t="s">
        <v>3225</v>
      </c>
      <c r="F1054" s="3" t="s">
        <v>3226</v>
      </c>
      <c r="G1054" s="3" t="s">
        <v>3227</v>
      </c>
    </row>
    <row r="1055" spans="2:7">
      <c r="B1055" s="18" t="str">
        <f t="shared" si="16"/>
        <v>三重県大台町</v>
      </c>
      <c r="C1055" s="2" t="s">
        <v>3163</v>
      </c>
      <c r="D1055" s="2" t="s">
        <v>3164</v>
      </c>
      <c r="E1055" s="4" t="s">
        <v>3228</v>
      </c>
      <c r="F1055" s="3" t="s">
        <v>3229</v>
      </c>
      <c r="G1055" s="3" t="s">
        <v>3230</v>
      </c>
    </row>
    <row r="1056" spans="2:7">
      <c r="B1056" s="18" t="str">
        <f t="shared" si="16"/>
        <v>三重県玉城町</v>
      </c>
      <c r="C1056" s="2" t="s">
        <v>3163</v>
      </c>
      <c r="D1056" s="2" t="s">
        <v>3164</v>
      </c>
      <c r="E1056" s="4" t="s">
        <v>3231</v>
      </c>
      <c r="F1056" s="3" t="s">
        <v>3232</v>
      </c>
      <c r="G1056" s="3" t="s">
        <v>3233</v>
      </c>
    </row>
    <row r="1057" spans="2:7">
      <c r="B1057" s="18" t="str">
        <f t="shared" si="16"/>
        <v>三重県度会町</v>
      </c>
      <c r="C1057" s="2" t="s">
        <v>3163</v>
      </c>
      <c r="D1057" s="2" t="s">
        <v>3164</v>
      </c>
      <c r="E1057" s="4" t="s">
        <v>3234</v>
      </c>
      <c r="F1057" s="3" t="s">
        <v>3235</v>
      </c>
      <c r="G1057" s="3" t="s">
        <v>3236</v>
      </c>
    </row>
    <row r="1058" spans="2:7">
      <c r="B1058" s="18" t="str">
        <f t="shared" si="16"/>
        <v>三重県大紀町</v>
      </c>
      <c r="C1058" s="2" t="s">
        <v>3163</v>
      </c>
      <c r="D1058" s="2" t="s">
        <v>3164</v>
      </c>
      <c r="E1058" s="4" t="s">
        <v>3237</v>
      </c>
      <c r="F1058" s="3" t="s">
        <v>3238</v>
      </c>
      <c r="G1058" s="3" t="s">
        <v>3239</v>
      </c>
    </row>
    <row r="1059" spans="2:7">
      <c r="B1059" s="18" t="str">
        <f t="shared" si="16"/>
        <v>三重県南伊勢町</v>
      </c>
      <c r="C1059" s="2" t="s">
        <v>3163</v>
      </c>
      <c r="D1059" s="2" t="s">
        <v>3164</v>
      </c>
      <c r="E1059" s="4" t="s">
        <v>3240</v>
      </c>
      <c r="F1059" s="3" t="s">
        <v>3241</v>
      </c>
      <c r="G1059" s="3" t="s">
        <v>3242</v>
      </c>
    </row>
    <row r="1060" spans="2:7">
      <c r="B1060" s="18" t="str">
        <f t="shared" si="16"/>
        <v>三重県紀北町</v>
      </c>
      <c r="C1060" s="2" t="s">
        <v>3163</v>
      </c>
      <c r="D1060" s="2" t="s">
        <v>3164</v>
      </c>
      <c r="E1060" s="4" t="s">
        <v>3243</v>
      </c>
      <c r="F1060" s="3" t="s">
        <v>3244</v>
      </c>
      <c r="G1060" s="3" t="s">
        <v>3245</v>
      </c>
    </row>
    <row r="1061" spans="2:7">
      <c r="B1061" s="18" t="str">
        <f t="shared" si="16"/>
        <v>三重県御浜町</v>
      </c>
      <c r="C1061" s="2" t="s">
        <v>3163</v>
      </c>
      <c r="D1061" s="2" t="s">
        <v>3164</v>
      </c>
      <c r="E1061" s="4" t="s">
        <v>3246</v>
      </c>
      <c r="F1061" s="3" t="s">
        <v>3247</v>
      </c>
      <c r="G1061" s="3" t="s">
        <v>3248</v>
      </c>
    </row>
    <row r="1062" spans="2:7">
      <c r="B1062" s="18" t="str">
        <f t="shared" si="16"/>
        <v>三重県紀宝町</v>
      </c>
      <c r="C1062" s="2" t="s">
        <v>3163</v>
      </c>
      <c r="D1062" s="2" t="s">
        <v>3164</v>
      </c>
      <c r="E1062" s="4" t="s">
        <v>3249</v>
      </c>
      <c r="F1062" s="3" t="s">
        <v>3250</v>
      </c>
      <c r="G1062" s="3" t="s">
        <v>3251</v>
      </c>
    </row>
    <row r="1063" spans="2:7">
      <c r="B1063" s="18" t="str">
        <f t="shared" si="16"/>
        <v>滋賀県大津市</v>
      </c>
      <c r="C1063" s="2" t="s">
        <v>3252</v>
      </c>
      <c r="D1063" s="2" t="s">
        <v>3253</v>
      </c>
      <c r="E1063" s="4" t="s">
        <v>3254</v>
      </c>
      <c r="F1063" s="3" t="s">
        <v>3255</v>
      </c>
      <c r="G1063" s="3" t="s">
        <v>3256</v>
      </c>
    </row>
    <row r="1064" spans="2:7">
      <c r="B1064" s="18" t="str">
        <f t="shared" si="16"/>
        <v>滋賀県彦根市</v>
      </c>
      <c r="C1064" s="2" t="s">
        <v>3252</v>
      </c>
      <c r="D1064" s="2" t="s">
        <v>3253</v>
      </c>
      <c r="E1064" s="4" t="s">
        <v>3257</v>
      </c>
      <c r="F1064" s="3" t="s">
        <v>3258</v>
      </c>
      <c r="G1064" s="3" t="s">
        <v>3259</v>
      </c>
    </row>
    <row r="1065" spans="2:7">
      <c r="B1065" s="18" t="str">
        <f t="shared" si="16"/>
        <v>滋賀県長浜市</v>
      </c>
      <c r="C1065" s="2" t="s">
        <v>3252</v>
      </c>
      <c r="D1065" s="2" t="s">
        <v>3253</v>
      </c>
      <c r="E1065" s="4" t="s">
        <v>3260</v>
      </c>
      <c r="F1065" s="3" t="s">
        <v>3261</v>
      </c>
      <c r="G1065" s="3" t="s">
        <v>3262</v>
      </c>
    </row>
    <row r="1066" spans="2:7">
      <c r="B1066" s="18" t="str">
        <f t="shared" si="16"/>
        <v>滋賀県近江八幡市</v>
      </c>
      <c r="C1066" s="2" t="s">
        <v>3252</v>
      </c>
      <c r="D1066" s="2" t="s">
        <v>3253</v>
      </c>
      <c r="E1066" s="4" t="s">
        <v>3263</v>
      </c>
      <c r="F1066" s="3" t="s">
        <v>3264</v>
      </c>
      <c r="G1066" s="3" t="s">
        <v>3265</v>
      </c>
    </row>
    <row r="1067" spans="2:7">
      <c r="B1067" s="18" t="str">
        <f t="shared" si="16"/>
        <v>滋賀県草津市</v>
      </c>
      <c r="C1067" s="2" t="s">
        <v>3252</v>
      </c>
      <c r="D1067" s="2" t="s">
        <v>3253</v>
      </c>
      <c r="E1067" s="4" t="s">
        <v>3266</v>
      </c>
      <c r="F1067" s="3" t="s">
        <v>3267</v>
      </c>
      <c r="G1067" s="3" t="s">
        <v>3268</v>
      </c>
    </row>
    <row r="1068" spans="2:7">
      <c r="B1068" s="18" t="str">
        <f t="shared" si="16"/>
        <v>滋賀県守山市</v>
      </c>
      <c r="C1068" s="2" t="s">
        <v>3252</v>
      </c>
      <c r="D1068" s="2" t="s">
        <v>3253</v>
      </c>
      <c r="E1068" s="4" t="s">
        <v>3269</v>
      </c>
      <c r="F1068" s="3" t="s">
        <v>3270</v>
      </c>
      <c r="G1068" s="3" t="s">
        <v>3271</v>
      </c>
    </row>
    <row r="1069" spans="2:7">
      <c r="B1069" s="18" t="str">
        <f t="shared" si="16"/>
        <v>滋賀県栗東市</v>
      </c>
      <c r="C1069" s="5" t="s">
        <v>3252</v>
      </c>
      <c r="D1069" s="5" t="s">
        <v>3253</v>
      </c>
      <c r="E1069" s="6" t="s">
        <v>3272</v>
      </c>
      <c r="F1069" s="7" t="s">
        <v>3273</v>
      </c>
      <c r="G1069" s="7" t="s">
        <v>3274</v>
      </c>
    </row>
    <row r="1070" spans="2:7">
      <c r="B1070" s="18" t="str">
        <f t="shared" si="16"/>
        <v>滋賀県甲賀市</v>
      </c>
      <c r="C1070" s="2" t="s">
        <v>3252</v>
      </c>
      <c r="D1070" s="2" t="s">
        <v>3253</v>
      </c>
      <c r="E1070" s="4" t="s">
        <v>3275</v>
      </c>
      <c r="F1070" s="3" t="s">
        <v>3276</v>
      </c>
      <c r="G1070" s="3" t="s">
        <v>3277</v>
      </c>
    </row>
    <row r="1071" spans="2:7">
      <c r="B1071" s="18" t="str">
        <f t="shared" si="16"/>
        <v>滋賀県野洲市</v>
      </c>
      <c r="C1071" s="2" t="s">
        <v>3252</v>
      </c>
      <c r="D1071" s="2" t="s">
        <v>3253</v>
      </c>
      <c r="E1071" s="4" t="s">
        <v>3278</v>
      </c>
      <c r="F1071" s="3" t="s">
        <v>3279</v>
      </c>
      <c r="G1071" s="3" t="s">
        <v>3280</v>
      </c>
    </row>
    <row r="1072" spans="2:7">
      <c r="B1072" s="18" t="str">
        <f t="shared" si="16"/>
        <v>滋賀県湖南市</v>
      </c>
      <c r="C1072" s="2" t="s">
        <v>3252</v>
      </c>
      <c r="D1072" s="2" t="s">
        <v>3253</v>
      </c>
      <c r="E1072" s="4" t="s">
        <v>3281</v>
      </c>
      <c r="F1072" s="3" t="s">
        <v>3282</v>
      </c>
      <c r="G1072" s="3" t="s">
        <v>3283</v>
      </c>
    </row>
    <row r="1073" spans="2:7">
      <c r="B1073" s="18" t="str">
        <f t="shared" si="16"/>
        <v>滋賀県高島市</v>
      </c>
      <c r="C1073" s="2" t="s">
        <v>3252</v>
      </c>
      <c r="D1073" s="2" t="s">
        <v>3253</v>
      </c>
      <c r="E1073" s="4" t="s">
        <v>3284</v>
      </c>
      <c r="F1073" s="3" t="s">
        <v>3285</v>
      </c>
      <c r="G1073" s="3" t="s">
        <v>3286</v>
      </c>
    </row>
    <row r="1074" spans="2:7">
      <c r="B1074" s="18" t="str">
        <f t="shared" si="16"/>
        <v>滋賀県東近江市</v>
      </c>
      <c r="C1074" s="2" t="s">
        <v>3252</v>
      </c>
      <c r="D1074" s="2" t="s">
        <v>3253</v>
      </c>
      <c r="E1074" s="4" t="s">
        <v>3287</v>
      </c>
      <c r="F1074" s="3" t="s">
        <v>3288</v>
      </c>
      <c r="G1074" s="3" t="s">
        <v>3289</v>
      </c>
    </row>
    <row r="1075" spans="2:7">
      <c r="B1075" s="18" t="str">
        <f t="shared" si="16"/>
        <v>滋賀県米原市</v>
      </c>
      <c r="C1075" s="2" t="s">
        <v>3252</v>
      </c>
      <c r="D1075" s="2" t="s">
        <v>3253</v>
      </c>
      <c r="E1075" s="4" t="s">
        <v>3290</v>
      </c>
      <c r="F1075" s="3" t="s">
        <v>3291</v>
      </c>
      <c r="G1075" s="3" t="s">
        <v>3292</v>
      </c>
    </row>
    <row r="1076" spans="2:7">
      <c r="B1076" s="18" t="str">
        <f t="shared" si="16"/>
        <v>滋賀県日野町</v>
      </c>
      <c r="C1076" s="2" t="s">
        <v>3252</v>
      </c>
      <c r="D1076" s="2" t="s">
        <v>3253</v>
      </c>
      <c r="E1076" s="4" t="s">
        <v>3293</v>
      </c>
      <c r="F1076" s="3" t="s">
        <v>3294</v>
      </c>
      <c r="G1076" s="3" t="s">
        <v>3295</v>
      </c>
    </row>
    <row r="1077" spans="2:7">
      <c r="B1077" s="18" t="str">
        <f t="shared" si="16"/>
        <v>滋賀県竜王町</v>
      </c>
      <c r="C1077" s="2" t="s">
        <v>3252</v>
      </c>
      <c r="D1077" s="2" t="s">
        <v>3253</v>
      </c>
      <c r="E1077" s="4" t="s">
        <v>3296</v>
      </c>
      <c r="F1077" s="3" t="s">
        <v>3297</v>
      </c>
      <c r="G1077" s="3" t="s">
        <v>3298</v>
      </c>
    </row>
    <row r="1078" spans="2:7">
      <c r="B1078" s="18" t="str">
        <f t="shared" si="16"/>
        <v>滋賀県愛荘町</v>
      </c>
      <c r="C1078" s="2" t="s">
        <v>3252</v>
      </c>
      <c r="D1078" s="2" t="s">
        <v>3253</v>
      </c>
      <c r="E1078" s="4" t="s">
        <v>3299</v>
      </c>
      <c r="F1078" s="3" t="s">
        <v>3300</v>
      </c>
      <c r="G1078" s="3" t="s">
        <v>3301</v>
      </c>
    </row>
    <row r="1079" spans="2:7">
      <c r="B1079" s="18" t="str">
        <f t="shared" si="16"/>
        <v>滋賀県豊郷町</v>
      </c>
      <c r="C1079" s="2" t="s">
        <v>3252</v>
      </c>
      <c r="D1079" s="2" t="s">
        <v>3253</v>
      </c>
      <c r="E1079" s="4" t="s">
        <v>3302</v>
      </c>
      <c r="F1079" s="3" t="s">
        <v>3303</v>
      </c>
      <c r="G1079" s="3" t="s">
        <v>3304</v>
      </c>
    </row>
    <row r="1080" spans="2:7">
      <c r="B1080" s="18" t="str">
        <f t="shared" si="16"/>
        <v>滋賀県甲良町</v>
      </c>
      <c r="C1080" s="2" t="s">
        <v>3252</v>
      </c>
      <c r="D1080" s="2" t="s">
        <v>3253</v>
      </c>
      <c r="E1080" s="4" t="s">
        <v>3305</v>
      </c>
      <c r="F1080" s="3" t="s">
        <v>3306</v>
      </c>
      <c r="G1080" s="3" t="s">
        <v>3307</v>
      </c>
    </row>
    <row r="1081" spans="2:7">
      <c r="B1081" s="18" t="str">
        <f t="shared" si="16"/>
        <v>滋賀県多賀町</v>
      </c>
      <c r="C1081" s="2" t="s">
        <v>3252</v>
      </c>
      <c r="D1081" s="2" t="s">
        <v>3253</v>
      </c>
      <c r="E1081" s="4" t="s">
        <v>3308</v>
      </c>
      <c r="F1081" s="3" t="s">
        <v>3309</v>
      </c>
      <c r="G1081" s="3" t="s">
        <v>3310</v>
      </c>
    </row>
    <row r="1082" spans="2:7">
      <c r="B1082" s="18" t="str">
        <f t="shared" si="16"/>
        <v>京都府京都市</v>
      </c>
      <c r="C1082" s="2" t="s">
        <v>3311</v>
      </c>
      <c r="D1082" s="2" t="s">
        <v>3312</v>
      </c>
      <c r="E1082" s="4" t="s">
        <v>3313</v>
      </c>
      <c r="F1082" s="3" t="s">
        <v>3314</v>
      </c>
      <c r="G1082" s="3" t="s">
        <v>3315</v>
      </c>
    </row>
    <row r="1083" spans="2:7">
      <c r="B1083" s="18" t="str">
        <f t="shared" si="16"/>
        <v>京都府福知山市</v>
      </c>
      <c r="C1083" s="2" t="s">
        <v>3311</v>
      </c>
      <c r="D1083" s="2" t="s">
        <v>3312</v>
      </c>
      <c r="E1083" s="4" t="s">
        <v>3316</v>
      </c>
      <c r="F1083" s="3" t="s">
        <v>3317</v>
      </c>
      <c r="G1083" s="3" t="s">
        <v>3318</v>
      </c>
    </row>
    <row r="1084" spans="2:7">
      <c r="B1084" s="18" t="str">
        <f t="shared" si="16"/>
        <v>京都府舞鶴市</v>
      </c>
      <c r="C1084" s="5" t="s">
        <v>3311</v>
      </c>
      <c r="D1084" s="5" t="s">
        <v>3312</v>
      </c>
      <c r="E1084" s="6" t="s">
        <v>3319</v>
      </c>
      <c r="F1084" s="7" t="s">
        <v>3320</v>
      </c>
      <c r="G1084" s="7" t="s">
        <v>3321</v>
      </c>
    </row>
    <row r="1085" spans="2:7">
      <c r="B1085" s="18" t="str">
        <f t="shared" si="16"/>
        <v>京都府綾部市</v>
      </c>
      <c r="C1085" s="5" t="s">
        <v>3311</v>
      </c>
      <c r="D1085" s="5" t="s">
        <v>3312</v>
      </c>
      <c r="E1085" s="6" t="s">
        <v>3322</v>
      </c>
      <c r="F1085" s="7" t="s">
        <v>3323</v>
      </c>
      <c r="G1085" s="7" t="s">
        <v>3324</v>
      </c>
    </row>
    <row r="1086" spans="2:7">
      <c r="B1086" s="18" t="str">
        <f t="shared" si="16"/>
        <v>京都府宇治市</v>
      </c>
      <c r="C1086" s="5" t="s">
        <v>3311</v>
      </c>
      <c r="D1086" s="5" t="s">
        <v>3312</v>
      </c>
      <c r="E1086" s="6" t="s">
        <v>3325</v>
      </c>
      <c r="F1086" s="7" t="s">
        <v>3326</v>
      </c>
      <c r="G1086" s="7" t="s">
        <v>3327</v>
      </c>
    </row>
    <row r="1087" spans="2:7">
      <c r="B1087" s="18" t="str">
        <f t="shared" si="16"/>
        <v>京都府宮津市</v>
      </c>
      <c r="C1087" s="5" t="s">
        <v>3311</v>
      </c>
      <c r="D1087" s="5" t="s">
        <v>3312</v>
      </c>
      <c r="E1087" s="6" t="s">
        <v>3328</v>
      </c>
      <c r="F1087" s="7" t="s">
        <v>3329</v>
      </c>
      <c r="G1087" s="7" t="s">
        <v>3330</v>
      </c>
    </row>
    <row r="1088" spans="2:7">
      <c r="B1088" s="18" t="str">
        <f t="shared" si="16"/>
        <v>京都府亀岡市</v>
      </c>
      <c r="C1088" s="5" t="s">
        <v>3311</v>
      </c>
      <c r="D1088" s="5" t="s">
        <v>3312</v>
      </c>
      <c r="E1088" s="6" t="s">
        <v>3331</v>
      </c>
      <c r="F1088" s="7" t="s">
        <v>3332</v>
      </c>
      <c r="G1088" s="7" t="s">
        <v>3333</v>
      </c>
    </row>
    <row r="1089" spans="2:7">
      <c r="B1089" s="18" t="str">
        <f t="shared" si="16"/>
        <v>京都府城陽市</v>
      </c>
      <c r="C1089" s="5" t="s">
        <v>3311</v>
      </c>
      <c r="D1089" s="5" t="s">
        <v>3312</v>
      </c>
      <c r="E1089" s="6" t="s">
        <v>3334</v>
      </c>
      <c r="F1089" s="7" t="s">
        <v>3335</v>
      </c>
      <c r="G1089" s="7" t="s">
        <v>3336</v>
      </c>
    </row>
    <row r="1090" spans="2:7">
      <c r="B1090" s="18" t="str">
        <f t="shared" si="16"/>
        <v>京都府向日市</v>
      </c>
      <c r="C1090" s="5" t="s">
        <v>3311</v>
      </c>
      <c r="D1090" s="5" t="s">
        <v>3312</v>
      </c>
      <c r="E1090" s="6" t="s">
        <v>3337</v>
      </c>
      <c r="F1090" s="7" t="s">
        <v>3338</v>
      </c>
      <c r="G1090" s="7" t="s">
        <v>3339</v>
      </c>
    </row>
    <row r="1091" spans="2:7">
      <c r="B1091" s="18" t="str">
        <f t="shared" ref="B1091:B1154" si="17">D1091&amp;F1091</f>
        <v>京都府長岡京市</v>
      </c>
      <c r="C1091" s="5" t="s">
        <v>3311</v>
      </c>
      <c r="D1091" s="5" t="s">
        <v>3312</v>
      </c>
      <c r="E1091" s="6" t="s">
        <v>3340</v>
      </c>
      <c r="F1091" s="7" t="s">
        <v>3341</v>
      </c>
      <c r="G1091" s="7" t="s">
        <v>3342</v>
      </c>
    </row>
    <row r="1092" spans="2:7">
      <c r="B1092" s="18" t="str">
        <f t="shared" si="17"/>
        <v>京都府八幡市</v>
      </c>
      <c r="C1092" s="5" t="s">
        <v>3311</v>
      </c>
      <c r="D1092" s="5" t="s">
        <v>3312</v>
      </c>
      <c r="E1092" s="6" t="s">
        <v>3343</v>
      </c>
      <c r="F1092" s="7" t="s">
        <v>3344</v>
      </c>
      <c r="G1092" s="7" t="s">
        <v>3345</v>
      </c>
    </row>
    <row r="1093" spans="2:7">
      <c r="B1093" s="18" t="str">
        <f t="shared" si="17"/>
        <v>京都府京田辺市</v>
      </c>
      <c r="C1093" s="5" t="s">
        <v>3311</v>
      </c>
      <c r="D1093" s="5" t="s">
        <v>3312</v>
      </c>
      <c r="E1093" s="6" t="s">
        <v>3346</v>
      </c>
      <c r="F1093" s="7" t="s">
        <v>3347</v>
      </c>
      <c r="G1093" s="7" t="s">
        <v>3348</v>
      </c>
    </row>
    <row r="1094" spans="2:7">
      <c r="B1094" s="18" t="str">
        <f t="shared" si="17"/>
        <v>京都府京丹後市</v>
      </c>
      <c r="C1094" s="2" t="s">
        <v>3311</v>
      </c>
      <c r="D1094" s="2" t="s">
        <v>3312</v>
      </c>
      <c r="E1094" s="4" t="s">
        <v>3349</v>
      </c>
      <c r="F1094" s="3" t="s">
        <v>3350</v>
      </c>
      <c r="G1094" s="3" t="s">
        <v>3351</v>
      </c>
    </row>
    <row r="1095" spans="2:7">
      <c r="B1095" s="18" t="str">
        <f t="shared" si="17"/>
        <v>京都府南丹市</v>
      </c>
      <c r="C1095" s="5" t="s">
        <v>3311</v>
      </c>
      <c r="D1095" s="5" t="s">
        <v>3312</v>
      </c>
      <c r="E1095" s="6" t="s">
        <v>3352</v>
      </c>
      <c r="F1095" s="7" t="s">
        <v>3353</v>
      </c>
      <c r="G1095" s="7" t="s">
        <v>3354</v>
      </c>
    </row>
    <row r="1096" spans="2:7">
      <c r="B1096" s="18" t="str">
        <f t="shared" si="17"/>
        <v>京都府木津川市</v>
      </c>
      <c r="C1096" s="5" t="s">
        <v>3311</v>
      </c>
      <c r="D1096" s="5" t="s">
        <v>3312</v>
      </c>
      <c r="E1096" s="6" t="s">
        <v>3355</v>
      </c>
      <c r="F1096" s="7" t="s">
        <v>3356</v>
      </c>
      <c r="G1096" s="7" t="s">
        <v>3357</v>
      </c>
    </row>
    <row r="1097" spans="2:7">
      <c r="B1097" s="18" t="str">
        <f t="shared" si="17"/>
        <v>京都府大山崎町</v>
      </c>
      <c r="C1097" s="5" t="s">
        <v>3311</v>
      </c>
      <c r="D1097" s="5" t="s">
        <v>3312</v>
      </c>
      <c r="E1097" s="6" t="s">
        <v>3358</v>
      </c>
      <c r="F1097" s="7" t="s">
        <v>3359</v>
      </c>
      <c r="G1097" s="7" t="s">
        <v>3360</v>
      </c>
    </row>
    <row r="1098" spans="2:7">
      <c r="B1098" s="18" t="str">
        <f t="shared" si="17"/>
        <v>京都府久御山町</v>
      </c>
      <c r="C1098" s="5" t="s">
        <v>3311</v>
      </c>
      <c r="D1098" s="5" t="s">
        <v>3312</v>
      </c>
      <c r="E1098" s="6" t="s">
        <v>3361</v>
      </c>
      <c r="F1098" s="7" t="s">
        <v>3362</v>
      </c>
      <c r="G1098" s="7" t="s">
        <v>3363</v>
      </c>
    </row>
    <row r="1099" spans="2:7">
      <c r="B1099" s="18" t="str">
        <f t="shared" si="17"/>
        <v>京都府井手町</v>
      </c>
      <c r="C1099" s="5" t="s">
        <v>3311</v>
      </c>
      <c r="D1099" s="5" t="s">
        <v>3312</v>
      </c>
      <c r="E1099" s="6" t="s">
        <v>3364</v>
      </c>
      <c r="F1099" s="7" t="s">
        <v>3365</v>
      </c>
      <c r="G1099" s="7" t="s">
        <v>3366</v>
      </c>
    </row>
    <row r="1100" spans="2:7">
      <c r="B1100" s="18" t="str">
        <f t="shared" si="17"/>
        <v>京都府宇治田原町</v>
      </c>
      <c r="C1100" s="5" t="s">
        <v>3311</v>
      </c>
      <c r="D1100" s="5" t="s">
        <v>3312</v>
      </c>
      <c r="E1100" s="6" t="s">
        <v>3367</v>
      </c>
      <c r="F1100" s="7" t="s">
        <v>3368</v>
      </c>
      <c r="G1100" s="7" t="s">
        <v>3369</v>
      </c>
    </row>
    <row r="1101" spans="2:7">
      <c r="B1101" s="18" t="str">
        <f t="shared" si="17"/>
        <v>京都府笠置町</v>
      </c>
      <c r="C1101" s="5" t="s">
        <v>3311</v>
      </c>
      <c r="D1101" s="5" t="s">
        <v>3312</v>
      </c>
      <c r="E1101" s="6" t="s">
        <v>3370</v>
      </c>
      <c r="F1101" s="7" t="s">
        <v>3371</v>
      </c>
      <c r="G1101" s="7" t="s">
        <v>3372</v>
      </c>
    </row>
    <row r="1102" spans="2:7">
      <c r="B1102" s="18" t="str">
        <f t="shared" si="17"/>
        <v>京都府和束町</v>
      </c>
      <c r="C1102" s="5" t="s">
        <v>3311</v>
      </c>
      <c r="D1102" s="5" t="s">
        <v>3312</v>
      </c>
      <c r="E1102" s="6" t="s">
        <v>3373</v>
      </c>
      <c r="F1102" s="7" t="s">
        <v>3374</v>
      </c>
      <c r="G1102" s="7" t="s">
        <v>3375</v>
      </c>
    </row>
    <row r="1103" spans="2:7">
      <c r="B1103" s="18" t="str">
        <f t="shared" si="17"/>
        <v>京都府精華町</v>
      </c>
      <c r="C1103" s="5" t="s">
        <v>3311</v>
      </c>
      <c r="D1103" s="5" t="s">
        <v>3312</v>
      </c>
      <c r="E1103" s="6" t="s">
        <v>3376</v>
      </c>
      <c r="F1103" s="7" t="s">
        <v>3377</v>
      </c>
      <c r="G1103" s="7" t="s">
        <v>3378</v>
      </c>
    </row>
    <row r="1104" spans="2:7">
      <c r="B1104" s="18" t="str">
        <f t="shared" si="17"/>
        <v>京都府南山城村</v>
      </c>
      <c r="C1104" s="5" t="s">
        <v>3311</v>
      </c>
      <c r="D1104" s="5" t="s">
        <v>3312</v>
      </c>
      <c r="E1104" s="6" t="s">
        <v>3379</v>
      </c>
      <c r="F1104" s="7" t="s">
        <v>3380</v>
      </c>
      <c r="G1104" s="7" t="s">
        <v>3381</v>
      </c>
    </row>
    <row r="1105" spans="2:7">
      <c r="B1105" s="18" t="str">
        <f t="shared" si="17"/>
        <v>京都府京丹波町</v>
      </c>
      <c r="C1105" s="5" t="s">
        <v>3311</v>
      </c>
      <c r="D1105" s="5" t="s">
        <v>3312</v>
      </c>
      <c r="E1105" s="6" t="s">
        <v>3382</v>
      </c>
      <c r="F1105" s="7" t="s">
        <v>3383</v>
      </c>
      <c r="G1105" s="7" t="s">
        <v>3384</v>
      </c>
    </row>
    <row r="1106" spans="2:7">
      <c r="B1106" s="18" t="str">
        <f t="shared" si="17"/>
        <v>京都府伊根町</v>
      </c>
      <c r="C1106" s="5" t="s">
        <v>3311</v>
      </c>
      <c r="D1106" s="5" t="s">
        <v>3312</v>
      </c>
      <c r="E1106" s="6" t="s">
        <v>3385</v>
      </c>
      <c r="F1106" s="7" t="s">
        <v>3386</v>
      </c>
      <c r="G1106" s="7" t="s">
        <v>3387</v>
      </c>
    </row>
    <row r="1107" spans="2:7">
      <c r="B1107" s="18" t="str">
        <f t="shared" si="17"/>
        <v>京都府与謝野町</v>
      </c>
      <c r="C1107" s="5" t="s">
        <v>3311</v>
      </c>
      <c r="D1107" s="5" t="s">
        <v>3312</v>
      </c>
      <c r="E1107" s="6" t="s">
        <v>3388</v>
      </c>
      <c r="F1107" s="7" t="s">
        <v>3389</v>
      </c>
      <c r="G1107" s="7" t="s">
        <v>3390</v>
      </c>
    </row>
    <row r="1108" spans="2:7">
      <c r="B1108" s="18" t="str">
        <f t="shared" si="17"/>
        <v>大阪府大阪市</v>
      </c>
      <c r="C1108" s="2" t="s">
        <v>3391</v>
      </c>
      <c r="D1108" s="2" t="s">
        <v>3392</v>
      </c>
      <c r="E1108" s="4" t="s">
        <v>3393</v>
      </c>
      <c r="F1108" s="3" t="s">
        <v>3394</v>
      </c>
      <c r="G1108" s="3" t="s">
        <v>3394</v>
      </c>
    </row>
    <row r="1109" spans="2:7">
      <c r="B1109" s="18" t="str">
        <f t="shared" si="17"/>
        <v>大阪府堺市</v>
      </c>
      <c r="C1109" s="2" t="s">
        <v>3391</v>
      </c>
      <c r="D1109" s="2" t="s">
        <v>3392</v>
      </c>
      <c r="E1109" s="4" t="s">
        <v>3395</v>
      </c>
      <c r="F1109" s="3" t="s">
        <v>3396</v>
      </c>
      <c r="G1109" s="3" t="s">
        <v>3397</v>
      </c>
    </row>
    <row r="1110" spans="2:7">
      <c r="B1110" s="18" t="str">
        <f t="shared" si="17"/>
        <v>大阪府岸和田市</v>
      </c>
      <c r="C1110" s="2" t="s">
        <v>3391</v>
      </c>
      <c r="D1110" s="2" t="s">
        <v>3392</v>
      </c>
      <c r="E1110" s="4" t="s">
        <v>3398</v>
      </c>
      <c r="F1110" s="3" t="s">
        <v>3399</v>
      </c>
      <c r="G1110" s="3" t="s">
        <v>3400</v>
      </c>
    </row>
    <row r="1111" spans="2:7">
      <c r="B1111" s="18" t="str">
        <f t="shared" si="17"/>
        <v>大阪府豊中市</v>
      </c>
      <c r="C1111" s="2" t="s">
        <v>3391</v>
      </c>
      <c r="D1111" s="2" t="s">
        <v>3392</v>
      </c>
      <c r="E1111" s="4" t="s">
        <v>3401</v>
      </c>
      <c r="F1111" s="3" t="s">
        <v>3402</v>
      </c>
      <c r="G1111" s="3" t="s">
        <v>3403</v>
      </c>
    </row>
    <row r="1112" spans="2:7">
      <c r="B1112" s="18" t="str">
        <f t="shared" si="17"/>
        <v>大阪府池田市</v>
      </c>
      <c r="C1112" s="2" t="s">
        <v>3391</v>
      </c>
      <c r="D1112" s="2" t="s">
        <v>3392</v>
      </c>
      <c r="E1112" s="4" t="s">
        <v>3404</v>
      </c>
      <c r="F1112" s="3" t="s">
        <v>3405</v>
      </c>
      <c r="G1112" s="3" t="s">
        <v>3406</v>
      </c>
    </row>
    <row r="1113" spans="2:7">
      <c r="B1113" s="18" t="str">
        <f t="shared" si="17"/>
        <v>大阪府吹田市</v>
      </c>
      <c r="C1113" s="2" t="s">
        <v>3391</v>
      </c>
      <c r="D1113" s="2" t="s">
        <v>3392</v>
      </c>
      <c r="E1113" s="4" t="s">
        <v>3407</v>
      </c>
      <c r="F1113" s="3" t="s">
        <v>3408</v>
      </c>
      <c r="G1113" s="3" t="s">
        <v>3409</v>
      </c>
    </row>
    <row r="1114" spans="2:7">
      <c r="B1114" s="18" t="str">
        <f t="shared" si="17"/>
        <v>大阪府泉大津市</v>
      </c>
      <c r="C1114" s="2" t="s">
        <v>3391</v>
      </c>
      <c r="D1114" s="2" t="s">
        <v>3392</v>
      </c>
      <c r="E1114" s="4" t="s">
        <v>3410</v>
      </c>
      <c r="F1114" s="3" t="s">
        <v>3411</v>
      </c>
      <c r="G1114" s="3" t="s">
        <v>3412</v>
      </c>
    </row>
    <row r="1115" spans="2:7">
      <c r="B1115" s="18" t="str">
        <f t="shared" si="17"/>
        <v>大阪府高槻市</v>
      </c>
      <c r="C1115" s="2" t="s">
        <v>3391</v>
      </c>
      <c r="D1115" s="2" t="s">
        <v>3392</v>
      </c>
      <c r="E1115" s="4" t="s">
        <v>3413</v>
      </c>
      <c r="F1115" s="3" t="s">
        <v>3414</v>
      </c>
      <c r="G1115" s="3" t="s">
        <v>3415</v>
      </c>
    </row>
    <row r="1116" spans="2:7">
      <c r="B1116" s="18" t="str">
        <f t="shared" si="17"/>
        <v>大阪府貝塚市</v>
      </c>
      <c r="C1116" s="2" t="s">
        <v>3391</v>
      </c>
      <c r="D1116" s="2" t="s">
        <v>3392</v>
      </c>
      <c r="E1116" s="4" t="s">
        <v>3416</v>
      </c>
      <c r="F1116" s="3" t="s">
        <v>3417</v>
      </c>
      <c r="G1116" s="3" t="s">
        <v>3418</v>
      </c>
    </row>
    <row r="1117" spans="2:7">
      <c r="B1117" s="18" t="str">
        <f t="shared" si="17"/>
        <v>大阪府守口市</v>
      </c>
      <c r="C1117" s="5" t="s">
        <v>3391</v>
      </c>
      <c r="D1117" s="5" t="s">
        <v>3392</v>
      </c>
      <c r="E1117" s="6" t="s">
        <v>3419</v>
      </c>
      <c r="F1117" s="7" t="s">
        <v>3420</v>
      </c>
      <c r="G1117" s="7" t="s">
        <v>3421</v>
      </c>
    </row>
    <row r="1118" spans="2:7">
      <c r="B1118" s="18" t="str">
        <f t="shared" si="17"/>
        <v>大阪府枚方市</v>
      </c>
      <c r="C1118" s="2" t="s">
        <v>3391</v>
      </c>
      <c r="D1118" s="2" t="s">
        <v>3392</v>
      </c>
      <c r="E1118" s="4" t="s">
        <v>3422</v>
      </c>
      <c r="F1118" s="3" t="s">
        <v>3423</v>
      </c>
      <c r="G1118" s="3" t="s">
        <v>3424</v>
      </c>
    </row>
    <row r="1119" spans="2:7">
      <c r="B1119" s="18" t="str">
        <f t="shared" si="17"/>
        <v>大阪府茨木市</v>
      </c>
      <c r="C1119" s="2" t="s">
        <v>3391</v>
      </c>
      <c r="D1119" s="2" t="s">
        <v>3392</v>
      </c>
      <c r="E1119" s="4" t="s">
        <v>3425</v>
      </c>
      <c r="F1119" s="3" t="s">
        <v>3426</v>
      </c>
      <c r="G1119" s="3" t="s">
        <v>3427</v>
      </c>
    </row>
    <row r="1120" spans="2:7">
      <c r="B1120" s="18" t="str">
        <f t="shared" si="17"/>
        <v>大阪府八尾市</v>
      </c>
      <c r="C1120" s="2" t="s">
        <v>3391</v>
      </c>
      <c r="D1120" s="2" t="s">
        <v>3392</v>
      </c>
      <c r="E1120" s="4" t="s">
        <v>3428</v>
      </c>
      <c r="F1120" s="3" t="s">
        <v>3429</v>
      </c>
      <c r="G1120" s="3" t="s">
        <v>3430</v>
      </c>
    </row>
    <row r="1121" spans="2:7">
      <c r="B1121" s="18" t="str">
        <f t="shared" si="17"/>
        <v>大阪府泉佐野市</v>
      </c>
      <c r="C1121" s="2" t="s">
        <v>3391</v>
      </c>
      <c r="D1121" s="2" t="s">
        <v>3392</v>
      </c>
      <c r="E1121" s="4" t="s">
        <v>3431</v>
      </c>
      <c r="F1121" s="3" t="s">
        <v>3432</v>
      </c>
      <c r="G1121" s="3" t="s">
        <v>3433</v>
      </c>
    </row>
    <row r="1122" spans="2:7">
      <c r="B1122" s="18" t="str">
        <f t="shared" si="17"/>
        <v>大阪府富田林市</v>
      </c>
      <c r="C1122" s="2" t="s">
        <v>3391</v>
      </c>
      <c r="D1122" s="2" t="s">
        <v>3392</v>
      </c>
      <c r="E1122" s="4" t="s">
        <v>3434</v>
      </c>
      <c r="F1122" s="3" t="s">
        <v>3435</v>
      </c>
      <c r="G1122" s="3" t="s">
        <v>3436</v>
      </c>
    </row>
    <row r="1123" spans="2:7">
      <c r="B1123" s="18" t="str">
        <f t="shared" si="17"/>
        <v>大阪府寝屋川市</v>
      </c>
      <c r="C1123" s="2" t="s">
        <v>3391</v>
      </c>
      <c r="D1123" s="2" t="s">
        <v>3392</v>
      </c>
      <c r="E1123" s="4" t="s">
        <v>3437</v>
      </c>
      <c r="F1123" s="3" t="s">
        <v>3438</v>
      </c>
      <c r="G1123" s="3" t="s">
        <v>3439</v>
      </c>
    </row>
    <row r="1124" spans="2:7">
      <c r="B1124" s="18" t="str">
        <f t="shared" si="17"/>
        <v>大阪府河内長野市</v>
      </c>
      <c r="C1124" s="2" t="s">
        <v>3391</v>
      </c>
      <c r="D1124" s="2" t="s">
        <v>3392</v>
      </c>
      <c r="E1124" s="4" t="s">
        <v>3440</v>
      </c>
      <c r="F1124" s="3" t="s">
        <v>3441</v>
      </c>
      <c r="G1124" s="3" t="s">
        <v>3442</v>
      </c>
    </row>
    <row r="1125" spans="2:7">
      <c r="B1125" s="18" t="str">
        <f t="shared" si="17"/>
        <v>大阪府松原市</v>
      </c>
      <c r="C1125" s="2" t="s">
        <v>3391</v>
      </c>
      <c r="D1125" s="2" t="s">
        <v>3392</v>
      </c>
      <c r="E1125" s="4" t="s">
        <v>3443</v>
      </c>
      <c r="F1125" s="3" t="s">
        <v>3444</v>
      </c>
      <c r="G1125" s="3" t="s">
        <v>3445</v>
      </c>
    </row>
    <row r="1126" spans="2:7">
      <c r="B1126" s="18" t="str">
        <f t="shared" si="17"/>
        <v>大阪府大東市</v>
      </c>
      <c r="C1126" s="2" t="s">
        <v>3391</v>
      </c>
      <c r="D1126" s="2" t="s">
        <v>3392</v>
      </c>
      <c r="E1126" s="4" t="s">
        <v>3446</v>
      </c>
      <c r="F1126" s="3" t="s">
        <v>3447</v>
      </c>
      <c r="G1126" s="3" t="s">
        <v>3448</v>
      </c>
    </row>
    <row r="1127" spans="2:7">
      <c r="B1127" s="18" t="str">
        <f t="shared" si="17"/>
        <v>大阪府和泉市</v>
      </c>
      <c r="C1127" s="2" t="s">
        <v>3391</v>
      </c>
      <c r="D1127" s="2" t="s">
        <v>3392</v>
      </c>
      <c r="E1127" s="4" t="s">
        <v>3449</v>
      </c>
      <c r="F1127" s="3" t="s">
        <v>3450</v>
      </c>
      <c r="G1127" s="3" t="s">
        <v>3451</v>
      </c>
    </row>
    <row r="1128" spans="2:7">
      <c r="B1128" s="18" t="str">
        <f t="shared" si="17"/>
        <v>大阪府箕面市</v>
      </c>
      <c r="C1128" s="2" t="s">
        <v>3391</v>
      </c>
      <c r="D1128" s="2" t="s">
        <v>3392</v>
      </c>
      <c r="E1128" s="4" t="s">
        <v>3452</v>
      </c>
      <c r="F1128" s="3" t="s">
        <v>3453</v>
      </c>
      <c r="G1128" s="3" t="s">
        <v>3454</v>
      </c>
    </row>
    <row r="1129" spans="2:7">
      <c r="B1129" s="18" t="str">
        <f t="shared" si="17"/>
        <v>大阪府柏原市</v>
      </c>
      <c r="C1129" s="2" t="s">
        <v>3391</v>
      </c>
      <c r="D1129" s="2" t="s">
        <v>3392</v>
      </c>
      <c r="E1129" s="4" t="s">
        <v>3455</v>
      </c>
      <c r="F1129" s="3" t="s">
        <v>3456</v>
      </c>
      <c r="G1129" s="3" t="s">
        <v>3457</v>
      </c>
    </row>
    <row r="1130" spans="2:7">
      <c r="B1130" s="18" t="str">
        <f t="shared" si="17"/>
        <v>大阪府羽曳野市</v>
      </c>
      <c r="C1130" s="2" t="s">
        <v>3391</v>
      </c>
      <c r="D1130" s="2" t="s">
        <v>3392</v>
      </c>
      <c r="E1130" s="4" t="s">
        <v>3458</v>
      </c>
      <c r="F1130" s="3" t="s">
        <v>3459</v>
      </c>
      <c r="G1130" s="3" t="s">
        <v>3460</v>
      </c>
    </row>
    <row r="1131" spans="2:7">
      <c r="B1131" s="18" t="str">
        <f t="shared" si="17"/>
        <v>大阪府門真市</v>
      </c>
      <c r="C1131" s="2" t="s">
        <v>3391</v>
      </c>
      <c r="D1131" s="2" t="s">
        <v>3392</v>
      </c>
      <c r="E1131" s="4" t="s">
        <v>3461</v>
      </c>
      <c r="F1131" s="3" t="s">
        <v>3462</v>
      </c>
      <c r="G1131" s="3" t="s">
        <v>3463</v>
      </c>
    </row>
    <row r="1132" spans="2:7">
      <c r="B1132" s="18" t="str">
        <f t="shared" si="17"/>
        <v>大阪府摂津市</v>
      </c>
      <c r="C1132" s="2" t="s">
        <v>3391</v>
      </c>
      <c r="D1132" s="2" t="s">
        <v>3392</v>
      </c>
      <c r="E1132" s="4" t="s">
        <v>3464</v>
      </c>
      <c r="F1132" s="3" t="s">
        <v>3465</v>
      </c>
      <c r="G1132" s="3" t="s">
        <v>3466</v>
      </c>
    </row>
    <row r="1133" spans="2:7">
      <c r="B1133" s="18" t="str">
        <f t="shared" si="17"/>
        <v>大阪府高石市</v>
      </c>
      <c r="C1133" s="2" t="s">
        <v>3391</v>
      </c>
      <c r="D1133" s="2" t="s">
        <v>3392</v>
      </c>
      <c r="E1133" s="4" t="s">
        <v>3467</v>
      </c>
      <c r="F1133" s="3" t="s">
        <v>3468</v>
      </c>
      <c r="G1133" s="3" t="s">
        <v>3469</v>
      </c>
    </row>
    <row r="1134" spans="2:7">
      <c r="B1134" s="18" t="str">
        <f t="shared" si="17"/>
        <v>大阪府藤井寺市</v>
      </c>
      <c r="C1134" s="2" t="s">
        <v>3391</v>
      </c>
      <c r="D1134" s="2" t="s">
        <v>3392</v>
      </c>
      <c r="E1134" s="4" t="s">
        <v>3470</v>
      </c>
      <c r="F1134" s="3" t="s">
        <v>3471</v>
      </c>
      <c r="G1134" s="3" t="s">
        <v>3472</v>
      </c>
    </row>
    <row r="1135" spans="2:7">
      <c r="B1135" s="18" t="str">
        <f t="shared" si="17"/>
        <v>大阪府東大阪市</v>
      </c>
      <c r="C1135" s="2" t="s">
        <v>3391</v>
      </c>
      <c r="D1135" s="2" t="s">
        <v>3392</v>
      </c>
      <c r="E1135" s="4" t="s">
        <v>3473</v>
      </c>
      <c r="F1135" s="3" t="s">
        <v>3474</v>
      </c>
      <c r="G1135" s="3" t="s">
        <v>3475</v>
      </c>
    </row>
    <row r="1136" spans="2:7">
      <c r="B1136" s="18" t="str">
        <f t="shared" si="17"/>
        <v>大阪府泉南市</v>
      </c>
      <c r="C1136" s="2" t="s">
        <v>3391</v>
      </c>
      <c r="D1136" s="2" t="s">
        <v>3392</v>
      </c>
      <c r="E1136" s="4" t="s">
        <v>3476</v>
      </c>
      <c r="F1136" s="3" t="s">
        <v>3477</v>
      </c>
      <c r="G1136" s="3" t="s">
        <v>3478</v>
      </c>
    </row>
    <row r="1137" spans="2:7">
      <c r="B1137" s="18" t="str">
        <f t="shared" si="17"/>
        <v>大阪府四條畷市</v>
      </c>
      <c r="C1137" s="2" t="s">
        <v>3391</v>
      </c>
      <c r="D1137" s="2" t="s">
        <v>3392</v>
      </c>
      <c r="E1137" s="4" t="s">
        <v>3479</v>
      </c>
      <c r="F1137" s="3" t="s">
        <v>3480</v>
      </c>
      <c r="G1137" s="3" t="s">
        <v>3481</v>
      </c>
    </row>
    <row r="1138" spans="2:7">
      <c r="B1138" s="18" t="str">
        <f t="shared" si="17"/>
        <v>大阪府交野市</v>
      </c>
      <c r="C1138" s="2" t="s">
        <v>3391</v>
      </c>
      <c r="D1138" s="2" t="s">
        <v>3392</v>
      </c>
      <c r="E1138" s="4" t="s">
        <v>3482</v>
      </c>
      <c r="F1138" s="3" t="s">
        <v>3483</v>
      </c>
      <c r="G1138" s="3" t="s">
        <v>3484</v>
      </c>
    </row>
    <row r="1139" spans="2:7">
      <c r="B1139" s="18" t="str">
        <f t="shared" si="17"/>
        <v>大阪府大阪狭山市</v>
      </c>
      <c r="C1139" s="2" t="s">
        <v>3391</v>
      </c>
      <c r="D1139" s="2" t="s">
        <v>3392</v>
      </c>
      <c r="E1139" s="4" t="s">
        <v>3485</v>
      </c>
      <c r="F1139" s="3" t="s">
        <v>3486</v>
      </c>
      <c r="G1139" s="3" t="s">
        <v>3487</v>
      </c>
    </row>
    <row r="1140" spans="2:7">
      <c r="B1140" s="18" t="str">
        <f t="shared" si="17"/>
        <v>大阪府阪南市</v>
      </c>
      <c r="C1140" s="2" t="s">
        <v>3391</v>
      </c>
      <c r="D1140" s="2" t="s">
        <v>3392</v>
      </c>
      <c r="E1140" s="4" t="s">
        <v>3488</v>
      </c>
      <c r="F1140" s="3" t="s">
        <v>3489</v>
      </c>
      <c r="G1140" s="3" t="s">
        <v>3490</v>
      </c>
    </row>
    <row r="1141" spans="2:7">
      <c r="B1141" s="18" t="str">
        <f t="shared" si="17"/>
        <v>大阪府島本町</v>
      </c>
      <c r="C1141" s="2" t="s">
        <v>3391</v>
      </c>
      <c r="D1141" s="2" t="s">
        <v>3392</v>
      </c>
      <c r="E1141" s="4" t="s">
        <v>3491</v>
      </c>
      <c r="F1141" s="3" t="s">
        <v>3492</v>
      </c>
      <c r="G1141" s="3" t="s">
        <v>3493</v>
      </c>
    </row>
    <row r="1142" spans="2:7">
      <c r="B1142" s="18" t="str">
        <f t="shared" si="17"/>
        <v>大阪府豊能町</v>
      </c>
      <c r="C1142" s="2" t="s">
        <v>3391</v>
      </c>
      <c r="D1142" s="2" t="s">
        <v>3392</v>
      </c>
      <c r="E1142" s="4" t="s">
        <v>3494</v>
      </c>
      <c r="F1142" s="3" t="s">
        <v>3495</v>
      </c>
      <c r="G1142" s="3" t="s">
        <v>3496</v>
      </c>
    </row>
    <row r="1143" spans="2:7">
      <c r="B1143" s="18" t="str">
        <f t="shared" si="17"/>
        <v>大阪府能勢町</v>
      </c>
      <c r="C1143" s="2" t="s">
        <v>3391</v>
      </c>
      <c r="D1143" s="2" t="s">
        <v>3392</v>
      </c>
      <c r="E1143" s="4" t="s">
        <v>3497</v>
      </c>
      <c r="F1143" s="3" t="s">
        <v>3498</v>
      </c>
      <c r="G1143" s="3" t="s">
        <v>3499</v>
      </c>
    </row>
    <row r="1144" spans="2:7">
      <c r="B1144" s="18" t="str">
        <f t="shared" si="17"/>
        <v>大阪府忠岡町</v>
      </c>
      <c r="C1144" s="2" t="s">
        <v>3391</v>
      </c>
      <c r="D1144" s="2" t="s">
        <v>3392</v>
      </c>
      <c r="E1144" s="4" t="s">
        <v>3500</v>
      </c>
      <c r="F1144" s="3" t="s">
        <v>3501</v>
      </c>
      <c r="G1144" s="3" t="s">
        <v>3502</v>
      </c>
    </row>
    <row r="1145" spans="2:7">
      <c r="B1145" s="18" t="str">
        <f t="shared" si="17"/>
        <v>大阪府熊取町</v>
      </c>
      <c r="C1145" s="2" t="s">
        <v>3391</v>
      </c>
      <c r="D1145" s="2" t="s">
        <v>3392</v>
      </c>
      <c r="E1145" s="4" t="s">
        <v>3503</v>
      </c>
      <c r="F1145" s="3" t="s">
        <v>3504</v>
      </c>
      <c r="G1145" s="3" t="s">
        <v>3505</v>
      </c>
    </row>
    <row r="1146" spans="2:7">
      <c r="B1146" s="18" t="str">
        <f t="shared" si="17"/>
        <v>大阪府田尻町</v>
      </c>
      <c r="C1146" s="2" t="s">
        <v>3391</v>
      </c>
      <c r="D1146" s="2" t="s">
        <v>3392</v>
      </c>
      <c r="E1146" s="4" t="s">
        <v>3506</v>
      </c>
      <c r="F1146" s="3" t="s">
        <v>3507</v>
      </c>
      <c r="G1146" s="3" t="s">
        <v>3508</v>
      </c>
    </row>
    <row r="1147" spans="2:7">
      <c r="B1147" s="18" t="str">
        <f t="shared" si="17"/>
        <v>大阪府岬町</v>
      </c>
      <c r="C1147" s="2" t="s">
        <v>3391</v>
      </c>
      <c r="D1147" s="2" t="s">
        <v>3392</v>
      </c>
      <c r="E1147" s="4" t="s">
        <v>3509</v>
      </c>
      <c r="F1147" s="3" t="s">
        <v>3510</v>
      </c>
      <c r="G1147" s="3" t="s">
        <v>3511</v>
      </c>
    </row>
    <row r="1148" spans="2:7">
      <c r="B1148" s="18" t="str">
        <f t="shared" si="17"/>
        <v>大阪府太子町</v>
      </c>
      <c r="C1148" s="2" t="s">
        <v>3391</v>
      </c>
      <c r="D1148" s="2" t="s">
        <v>3392</v>
      </c>
      <c r="E1148" s="4" t="s">
        <v>3512</v>
      </c>
      <c r="F1148" s="3" t="s">
        <v>3513</v>
      </c>
      <c r="G1148" s="3" t="s">
        <v>3514</v>
      </c>
    </row>
    <row r="1149" spans="2:7">
      <c r="B1149" s="18" t="str">
        <f t="shared" si="17"/>
        <v>大阪府河南町</v>
      </c>
      <c r="C1149" s="2" t="s">
        <v>3391</v>
      </c>
      <c r="D1149" s="2" t="s">
        <v>3392</v>
      </c>
      <c r="E1149" s="4" t="s">
        <v>3515</v>
      </c>
      <c r="F1149" s="3" t="s">
        <v>3516</v>
      </c>
      <c r="G1149" s="3" t="s">
        <v>3517</v>
      </c>
    </row>
    <row r="1150" spans="2:7">
      <c r="B1150" s="18" t="str">
        <f t="shared" si="17"/>
        <v>大阪府千早赤阪村</v>
      </c>
      <c r="C1150" s="2" t="s">
        <v>3391</v>
      </c>
      <c r="D1150" s="2" t="s">
        <v>3392</v>
      </c>
      <c r="E1150" s="4" t="s">
        <v>3518</v>
      </c>
      <c r="F1150" s="3" t="s">
        <v>3519</v>
      </c>
      <c r="G1150" s="3" t="s">
        <v>3520</v>
      </c>
    </row>
    <row r="1151" spans="2:7">
      <c r="B1151" s="18" t="str">
        <f t="shared" si="17"/>
        <v>兵庫県神戸市</v>
      </c>
      <c r="C1151" s="2" t="s">
        <v>3521</v>
      </c>
      <c r="D1151" s="2" t="s">
        <v>3522</v>
      </c>
      <c r="E1151" s="4" t="s">
        <v>3523</v>
      </c>
      <c r="F1151" s="3" t="s">
        <v>3524</v>
      </c>
      <c r="G1151" s="3" t="s">
        <v>3525</v>
      </c>
    </row>
    <row r="1152" spans="2:7">
      <c r="B1152" s="18" t="str">
        <f t="shared" si="17"/>
        <v>兵庫県姫路市</v>
      </c>
      <c r="C1152" s="2" t="s">
        <v>3521</v>
      </c>
      <c r="D1152" s="2" t="s">
        <v>3522</v>
      </c>
      <c r="E1152" s="4" t="s">
        <v>3526</v>
      </c>
      <c r="F1152" s="3" t="s">
        <v>3527</v>
      </c>
      <c r="G1152" s="3" t="s">
        <v>3528</v>
      </c>
    </row>
    <row r="1153" spans="2:7">
      <c r="B1153" s="18" t="str">
        <f t="shared" si="17"/>
        <v>兵庫県尼崎市</v>
      </c>
      <c r="C1153" s="5" t="s">
        <v>3521</v>
      </c>
      <c r="D1153" s="5" t="s">
        <v>3522</v>
      </c>
      <c r="E1153" s="6" t="s">
        <v>3529</v>
      </c>
      <c r="F1153" s="7" t="s">
        <v>3530</v>
      </c>
      <c r="G1153" s="7" t="s">
        <v>3531</v>
      </c>
    </row>
    <row r="1154" spans="2:7">
      <c r="B1154" s="18" t="str">
        <f t="shared" si="17"/>
        <v>兵庫県明石市</v>
      </c>
      <c r="C1154" s="2" t="s">
        <v>3521</v>
      </c>
      <c r="D1154" s="2" t="s">
        <v>3522</v>
      </c>
      <c r="E1154" s="4" t="s">
        <v>3532</v>
      </c>
      <c r="F1154" s="3" t="s">
        <v>3533</v>
      </c>
      <c r="G1154" s="3" t="s">
        <v>3534</v>
      </c>
    </row>
    <row r="1155" spans="2:7">
      <c r="B1155" s="18" t="str">
        <f t="shared" ref="B1155:B1218" si="18">D1155&amp;F1155</f>
        <v>兵庫県西宮市</v>
      </c>
      <c r="C1155" s="2" t="s">
        <v>3521</v>
      </c>
      <c r="D1155" s="2" t="s">
        <v>3522</v>
      </c>
      <c r="E1155" s="4" t="s">
        <v>3535</v>
      </c>
      <c r="F1155" s="3" t="s">
        <v>3536</v>
      </c>
      <c r="G1155" s="3" t="s">
        <v>3537</v>
      </c>
    </row>
    <row r="1156" spans="2:7">
      <c r="B1156" s="18" t="str">
        <f t="shared" si="18"/>
        <v>兵庫県洲本市</v>
      </c>
      <c r="C1156" s="2" t="s">
        <v>3521</v>
      </c>
      <c r="D1156" s="2" t="s">
        <v>3522</v>
      </c>
      <c r="E1156" s="4" t="s">
        <v>3538</v>
      </c>
      <c r="F1156" s="3" t="s">
        <v>3539</v>
      </c>
      <c r="G1156" s="3" t="s">
        <v>3540</v>
      </c>
    </row>
    <row r="1157" spans="2:7">
      <c r="B1157" s="18" t="str">
        <f t="shared" si="18"/>
        <v>兵庫県芦屋市</v>
      </c>
      <c r="C1157" s="5" t="s">
        <v>3521</v>
      </c>
      <c r="D1157" s="5" t="s">
        <v>3522</v>
      </c>
      <c r="E1157" s="6" t="s">
        <v>3541</v>
      </c>
      <c r="F1157" s="7" t="s">
        <v>3542</v>
      </c>
      <c r="G1157" s="7" t="s">
        <v>3542</v>
      </c>
    </row>
    <row r="1158" spans="2:7">
      <c r="B1158" s="18" t="str">
        <f t="shared" si="18"/>
        <v>兵庫県伊丹市</v>
      </c>
      <c r="C1158" s="2" t="s">
        <v>3521</v>
      </c>
      <c r="D1158" s="2" t="s">
        <v>3522</v>
      </c>
      <c r="E1158" s="4" t="s">
        <v>3543</v>
      </c>
      <c r="F1158" s="3" t="s">
        <v>3544</v>
      </c>
      <c r="G1158" s="3" t="s">
        <v>3545</v>
      </c>
    </row>
    <row r="1159" spans="2:7">
      <c r="B1159" s="18" t="str">
        <f t="shared" si="18"/>
        <v>兵庫県相生市</v>
      </c>
      <c r="C1159" s="2" t="s">
        <v>3521</v>
      </c>
      <c r="D1159" s="2" t="s">
        <v>3522</v>
      </c>
      <c r="E1159" s="4" t="s">
        <v>3546</v>
      </c>
      <c r="F1159" s="3" t="s">
        <v>3547</v>
      </c>
      <c r="G1159" s="3" t="s">
        <v>3548</v>
      </c>
    </row>
    <row r="1160" spans="2:7">
      <c r="B1160" s="18" t="str">
        <f t="shared" si="18"/>
        <v>兵庫県豊岡市</v>
      </c>
      <c r="C1160" s="2" t="s">
        <v>3521</v>
      </c>
      <c r="D1160" s="2" t="s">
        <v>3522</v>
      </c>
      <c r="E1160" s="4" t="s">
        <v>3549</v>
      </c>
      <c r="F1160" s="3" t="s">
        <v>3550</v>
      </c>
      <c r="G1160" s="3" t="s">
        <v>3551</v>
      </c>
    </row>
    <row r="1161" spans="2:7">
      <c r="B1161" s="18" t="str">
        <f t="shared" si="18"/>
        <v>兵庫県加古川市</v>
      </c>
      <c r="C1161" s="2" t="s">
        <v>3521</v>
      </c>
      <c r="D1161" s="2" t="s">
        <v>3522</v>
      </c>
      <c r="E1161" s="4" t="s">
        <v>3552</v>
      </c>
      <c r="F1161" s="3" t="s">
        <v>3553</v>
      </c>
      <c r="G1161" s="3" t="s">
        <v>3554</v>
      </c>
    </row>
    <row r="1162" spans="2:7">
      <c r="B1162" s="18" t="str">
        <f t="shared" si="18"/>
        <v>兵庫県赤穂市</v>
      </c>
      <c r="C1162" s="2" t="s">
        <v>3521</v>
      </c>
      <c r="D1162" s="2" t="s">
        <v>3522</v>
      </c>
      <c r="E1162" s="4" t="s">
        <v>3555</v>
      </c>
      <c r="F1162" s="3" t="s">
        <v>3556</v>
      </c>
      <c r="G1162" s="3" t="s">
        <v>3557</v>
      </c>
    </row>
    <row r="1163" spans="2:7">
      <c r="B1163" s="18" t="str">
        <f t="shared" si="18"/>
        <v>兵庫県西脇市</v>
      </c>
      <c r="C1163" s="2" t="s">
        <v>3521</v>
      </c>
      <c r="D1163" s="2" t="s">
        <v>3522</v>
      </c>
      <c r="E1163" s="4" t="s">
        <v>3558</v>
      </c>
      <c r="F1163" s="3" t="s">
        <v>3559</v>
      </c>
      <c r="G1163" s="3" t="s">
        <v>3560</v>
      </c>
    </row>
    <row r="1164" spans="2:7">
      <c r="B1164" s="18" t="str">
        <f t="shared" si="18"/>
        <v>兵庫県宝塚市</v>
      </c>
      <c r="C1164" s="2" t="s">
        <v>3521</v>
      </c>
      <c r="D1164" s="2" t="s">
        <v>3522</v>
      </c>
      <c r="E1164" s="4" t="s">
        <v>3561</v>
      </c>
      <c r="F1164" s="3" t="s">
        <v>3562</v>
      </c>
      <c r="G1164" s="3" t="s">
        <v>3563</v>
      </c>
    </row>
    <row r="1165" spans="2:7">
      <c r="B1165" s="18" t="str">
        <f t="shared" si="18"/>
        <v>兵庫県三木市</v>
      </c>
      <c r="C1165" s="2" t="s">
        <v>3521</v>
      </c>
      <c r="D1165" s="2" t="s">
        <v>3522</v>
      </c>
      <c r="E1165" s="4" t="s">
        <v>3564</v>
      </c>
      <c r="F1165" s="3" t="s">
        <v>3565</v>
      </c>
      <c r="G1165" s="3" t="s">
        <v>3566</v>
      </c>
    </row>
    <row r="1166" spans="2:7">
      <c r="B1166" s="18" t="str">
        <f t="shared" si="18"/>
        <v>兵庫県高砂市</v>
      </c>
      <c r="C1166" s="2" t="s">
        <v>3521</v>
      </c>
      <c r="D1166" s="2" t="s">
        <v>3522</v>
      </c>
      <c r="E1166" s="4" t="s">
        <v>3567</v>
      </c>
      <c r="F1166" s="3" t="s">
        <v>3568</v>
      </c>
      <c r="G1166" s="3" t="s">
        <v>3569</v>
      </c>
    </row>
    <row r="1167" spans="2:7">
      <c r="B1167" s="18" t="str">
        <f t="shared" si="18"/>
        <v>兵庫県川西市</v>
      </c>
      <c r="C1167" s="2" t="s">
        <v>3521</v>
      </c>
      <c r="D1167" s="2" t="s">
        <v>3522</v>
      </c>
      <c r="E1167" s="4" t="s">
        <v>3570</v>
      </c>
      <c r="F1167" s="3" t="s">
        <v>3571</v>
      </c>
      <c r="G1167" s="3" t="s">
        <v>3572</v>
      </c>
    </row>
    <row r="1168" spans="2:7">
      <c r="B1168" s="18" t="str">
        <f t="shared" si="18"/>
        <v>兵庫県小野市</v>
      </c>
      <c r="C1168" s="2" t="s">
        <v>3521</v>
      </c>
      <c r="D1168" s="2" t="s">
        <v>3522</v>
      </c>
      <c r="E1168" s="4" t="s">
        <v>3573</v>
      </c>
      <c r="F1168" s="3" t="s">
        <v>3574</v>
      </c>
      <c r="G1168" s="3" t="s">
        <v>3575</v>
      </c>
    </row>
    <row r="1169" spans="2:7">
      <c r="B1169" s="18" t="str">
        <f t="shared" si="18"/>
        <v>兵庫県三田市</v>
      </c>
      <c r="C1169" s="2" t="s">
        <v>3521</v>
      </c>
      <c r="D1169" s="2" t="s">
        <v>3522</v>
      </c>
      <c r="E1169" s="4" t="s">
        <v>3576</v>
      </c>
      <c r="F1169" s="3" t="s">
        <v>3577</v>
      </c>
      <c r="G1169" s="3" t="s">
        <v>3578</v>
      </c>
    </row>
    <row r="1170" spans="2:7">
      <c r="B1170" s="18" t="str">
        <f t="shared" si="18"/>
        <v>兵庫県加西市</v>
      </c>
      <c r="C1170" s="2" t="s">
        <v>3521</v>
      </c>
      <c r="D1170" s="2" t="s">
        <v>3522</v>
      </c>
      <c r="E1170" s="4" t="s">
        <v>3579</v>
      </c>
      <c r="F1170" s="3" t="s">
        <v>3580</v>
      </c>
      <c r="G1170" s="3" t="s">
        <v>3581</v>
      </c>
    </row>
    <row r="1171" spans="2:7">
      <c r="B1171" s="18" t="str">
        <f t="shared" si="18"/>
        <v>兵庫県丹波篠山市</v>
      </c>
      <c r="C1171" s="2" t="s">
        <v>3521</v>
      </c>
      <c r="D1171" s="2" t="s">
        <v>3522</v>
      </c>
      <c r="E1171" s="4" t="s">
        <v>3582</v>
      </c>
      <c r="F1171" s="3" t="s">
        <v>3583</v>
      </c>
      <c r="G1171" s="3" t="s">
        <v>3584</v>
      </c>
    </row>
    <row r="1172" spans="2:7">
      <c r="B1172" s="18" t="str">
        <f t="shared" si="18"/>
        <v>兵庫県養父市</v>
      </c>
      <c r="C1172" s="2" t="s">
        <v>3521</v>
      </c>
      <c r="D1172" s="2" t="s">
        <v>3522</v>
      </c>
      <c r="E1172" s="4" t="s">
        <v>3585</v>
      </c>
      <c r="F1172" s="3" t="s">
        <v>3586</v>
      </c>
      <c r="G1172" s="3" t="s">
        <v>3587</v>
      </c>
    </row>
    <row r="1173" spans="2:7">
      <c r="B1173" s="18" t="str">
        <f t="shared" si="18"/>
        <v>兵庫県丹波市</v>
      </c>
      <c r="C1173" s="2" t="s">
        <v>3521</v>
      </c>
      <c r="D1173" s="2" t="s">
        <v>3522</v>
      </c>
      <c r="E1173" s="4" t="s">
        <v>3588</v>
      </c>
      <c r="F1173" s="3" t="s">
        <v>3589</v>
      </c>
      <c r="G1173" s="3" t="s">
        <v>3590</v>
      </c>
    </row>
    <row r="1174" spans="2:7">
      <c r="B1174" s="18" t="str">
        <f t="shared" si="18"/>
        <v>兵庫県南あわじ市</v>
      </c>
      <c r="C1174" s="2" t="s">
        <v>3521</v>
      </c>
      <c r="D1174" s="2" t="s">
        <v>3522</v>
      </c>
      <c r="E1174" s="4" t="s">
        <v>3591</v>
      </c>
      <c r="F1174" s="3" t="s">
        <v>3592</v>
      </c>
      <c r="G1174" s="3" t="s">
        <v>3593</v>
      </c>
    </row>
    <row r="1175" spans="2:7">
      <c r="B1175" s="18" t="str">
        <f t="shared" si="18"/>
        <v>兵庫県朝来市</v>
      </c>
      <c r="C1175" s="2" t="s">
        <v>3521</v>
      </c>
      <c r="D1175" s="2" t="s">
        <v>3522</v>
      </c>
      <c r="E1175" s="4" t="s">
        <v>3594</v>
      </c>
      <c r="F1175" s="3" t="s">
        <v>3595</v>
      </c>
      <c r="G1175" s="3" t="s">
        <v>3596</v>
      </c>
    </row>
    <row r="1176" spans="2:7">
      <c r="B1176" s="18" t="str">
        <f t="shared" si="18"/>
        <v>兵庫県淡路市</v>
      </c>
      <c r="C1176" s="2" t="s">
        <v>3521</v>
      </c>
      <c r="D1176" s="2" t="s">
        <v>3522</v>
      </c>
      <c r="E1176" s="4" t="s">
        <v>3597</v>
      </c>
      <c r="F1176" s="3" t="s">
        <v>3598</v>
      </c>
      <c r="G1176" s="3" t="s">
        <v>3599</v>
      </c>
    </row>
    <row r="1177" spans="2:7">
      <c r="B1177" s="18" t="str">
        <f t="shared" si="18"/>
        <v>兵庫県宍粟市</v>
      </c>
      <c r="C1177" s="2" t="s">
        <v>3521</v>
      </c>
      <c r="D1177" s="2" t="s">
        <v>3522</v>
      </c>
      <c r="E1177" s="4" t="s">
        <v>3600</v>
      </c>
      <c r="F1177" s="3" t="s">
        <v>3601</v>
      </c>
      <c r="G1177" s="3" t="s">
        <v>3602</v>
      </c>
    </row>
    <row r="1178" spans="2:7">
      <c r="B1178" s="18" t="str">
        <f t="shared" si="18"/>
        <v>兵庫県加東市</v>
      </c>
      <c r="C1178" s="2" t="s">
        <v>3521</v>
      </c>
      <c r="D1178" s="2" t="s">
        <v>3522</v>
      </c>
      <c r="E1178" s="4" t="s">
        <v>3603</v>
      </c>
      <c r="F1178" s="3" t="s">
        <v>3604</v>
      </c>
      <c r="G1178" s="3" t="s">
        <v>3605</v>
      </c>
    </row>
    <row r="1179" spans="2:7">
      <c r="B1179" s="18" t="str">
        <f t="shared" si="18"/>
        <v>兵庫県たつの市</v>
      </c>
      <c r="C1179" s="2" t="s">
        <v>3521</v>
      </c>
      <c r="D1179" s="2" t="s">
        <v>3522</v>
      </c>
      <c r="E1179" s="4" t="s">
        <v>3606</v>
      </c>
      <c r="F1179" s="3" t="s">
        <v>3607</v>
      </c>
      <c r="G1179" s="3" t="s">
        <v>3608</v>
      </c>
    </row>
    <row r="1180" spans="2:7">
      <c r="B1180" s="18" t="str">
        <f t="shared" si="18"/>
        <v>兵庫県猪名川町</v>
      </c>
      <c r="C1180" s="2" t="s">
        <v>3521</v>
      </c>
      <c r="D1180" s="2" t="s">
        <v>3522</v>
      </c>
      <c r="E1180" s="4" t="s">
        <v>3609</v>
      </c>
      <c r="F1180" s="3" t="s">
        <v>3610</v>
      </c>
      <c r="G1180" s="3" t="s">
        <v>3611</v>
      </c>
    </row>
    <row r="1181" spans="2:7">
      <c r="B1181" s="18" t="str">
        <f t="shared" si="18"/>
        <v>兵庫県多可町</v>
      </c>
      <c r="C1181" s="2" t="s">
        <v>3521</v>
      </c>
      <c r="D1181" s="2" t="s">
        <v>3522</v>
      </c>
      <c r="E1181" s="4" t="s">
        <v>3612</v>
      </c>
      <c r="F1181" s="3" t="s">
        <v>3613</v>
      </c>
      <c r="G1181" s="3" t="s">
        <v>3614</v>
      </c>
    </row>
    <row r="1182" spans="2:7">
      <c r="B1182" s="18" t="str">
        <f t="shared" si="18"/>
        <v>兵庫県稲美町</v>
      </c>
      <c r="C1182" s="2" t="s">
        <v>3521</v>
      </c>
      <c r="D1182" s="2" t="s">
        <v>3522</v>
      </c>
      <c r="E1182" s="4" t="s">
        <v>3615</v>
      </c>
      <c r="F1182" s="3" t="s">
        <v>3616</v>
      </c>
      <c r="G1182" s="3" t="s">
        <v>3617</v>
      </c>
    </row>
    <row r="1183" spans="2:7">
      <c r="B1183" s="18" t="str">
        <f t="shared" si="18"/>
        <v>兵庫県播磨町</v>
      </c>
      <c r="C1183" s="2" t="s">
        <v>3521</v>
      </c>
      <c r="D1183" s="2" t="s">
        <v>3522</v>
      </c>
      <c r="E1183" s="4" t="s">
        <v>3618</v>
      </c>
      <c r="F1183" s="3" t="s">
        <v>3619</v>
      </c>
      <c r="G1183" s="3" t="s">
        <v>3620</v>
      </c>
    </row>
    <row r="1184" spans="2:7">
      <c r="B1184" s="18" t="str">
        <f t="shared" si="18"/>
        <v>兵庫県市川町</v>
      </c>
      <c r="C1184" s="2" t="s">
        <v>3521</v>
      </c>
      <c r="D1184" s="2" t="s">
        <v>3522</v>
      </c>
      <c r="E1184" s="4" t="s">
        <v>3621</v>
      </c>
      <c r="F1184" s="3" t="s">
        <v>3622</v>
      </c>
      <c r="G1184" s="3" t="s">
        <v>3623</v>
      </c>
    </row>
    <row r="1185" spans="2:7">
      <c r="B1185" s="18" t="str">
        <f t="shared" si="18"/>
        <v>兵庫県福崎町</v>
      </c>
      <c r="C1185" s="2" t="s">
        <v>3521</v>
      </c>
      <c r="D1185" s="2" t="s">
        <v>3522</v>
      </c>
      <c r="E1185" s="4" t="s">
        <v>3624</v>
      </c>
      <c r="F1185" s="3" t="s">
        <v>3625</v>
      </c>
      <c r="G1185" s="3" t="s">
        <v>3626</v>
      </c>
    </row>
    <row r="1186" spans="2:7">
      <c r="B1186" s="18" t="str">
        <f t="shared" si="18"/>
        <v>兵庫県神河町</v>
      </c>
      <c r="C1186" s="2" t="s">
        <v>3521</v>
      </c>
      <c r="D1186" s="2" t="s">
        <v>3522</v>
      </c>
      <c r="E1186" s="4" t="s">
        <v>3627</v>
      </c>
      <c r="F1186" s="3" t="s">
        <v>3628</v>
      </c>
      <c r="G1186" s="3" t="s">
        <v>3629</v>
      </c>
    </row>
    <row r="1187" spans="2:7">
      <c r="B1187" s="18" t="str">
        <f t="shared" si="18"/>
        <v>兵庫県太子町</v>
      </c>
      <c r="C1187" s="2" t="s">
        <v>3521</v>
      </c>
      <c r="D1187" s="2" t="s">
        <v>3522</v>
      </c>
      <c r="E1187" s="4" t="s">
        <v>3630</v>
      </c>
      <c r="F1187" s="3" t="s">
        <v>3513</v>
      </c>
      <c r="G1187" s="3" t="s">
        <v>3514</v>
      </c>
    </row>
    <row r="1188" spans="2:7">
      <c r="B1188" s="18" t="str">
        <f t="shared" si="18"/>
        <v>兵庫県上郡町</v>
      </c>
      <c r="C1188" s="2" t="s">
        <v>3521</v>
      </c>
      <c r="D1188" s="2" t="s">
        <v>3522</v>
      </c>
      <c r="E1188" s="4" t="s">
        <v>3631</v>
      </c>
      <c r="F1188" s="3" t="s">
        <v>3632</v>
      </c>
      <c r="G1188" s="3" t="s">
        <v>3633</v>
      </c>
    </row>
    <row r="1189" spans="2:7">
      <c r="B1189" s="18" t="str">
        <f t="shared" si="18"/>
        <v>兵庫県佐用町</v>
      </c>
      <c r="C1189" s="2" t="s">
        <v>3521</v>
      </c>
      <c r="D1189" s="2" t="s">
        <v>3522</v>
      </c>
      <c r="E1189" s="4" t="s">
        <v>3634</v>
      </c>
      <c r="F1189" s="3" t="s">
        <v>3635</v>
      </c>
      <c r="G1189" s="3" t="s">
        <v>3636</v>
      </c>
    </row>
    <row r="1190" spans="2:7">
      <c r="B1190" s="18" t="str">
        <f t="shared" si="18"/>
        <v>兵庫県香美町</v>
      </c>
      <c r="C1190" s="2" t="s">
        <v>3521</v>
      </c>
      <c r="D1190" s="2" t="s">
        <v>3522</v>
      </c>
      <c r="E1190" s="4" t="s">
        <v>3637</v>
      </c>
      <c r="F1190" s="3" t="s">
        <v>3638</v>
      </c>
      <c r="G1190" s="3" t="s">
        <v>3639</v>
      </c>
    </row>
    <row r="1191" spans="2:7">
      <c r="B1191" s="18" t="str">
        <f t="shared" si="18"/>
        <v>兵庫県新温泉町</v>
      </c>
      <c r="C1191" s="2" t="s">
        <v>3521</v>
      </c>
      <c r="D1191" s="2" t="s">
        <v>3522</v>
      </c>
      <c r="E1191" s="4" t="s">
        <v>3640</v>
      </c>
      <c r="F1191" s="3" t="s">
        <v>3641</v>
      </c>
      <c r="G1191" s="3" t="s">
        <v>3642</v>
      </c>
    </row>
    <row r="1192" spans="2:7">
      <c r="B1192" s="18" t="str">
        <f t="shared" si="18"/>
        <v>奈良県奈良市</v>
      </c>
      <c r="C1192" s="2" t="s">
        <v>3643</v>
      </c>
      <c r="D1192" s="2" t="s">
        <v>3644</v>
      </c>
      <c r="E1192" s="4" t="s">
        <v>3645</v>
      </c>
      <c r="F1192" s="3" t="s">
        <v>3646</v>
      </c>
      <c r="G1192" s="3" t="s">
        <v>3647</v>
      </c>
    </row>
    <row r="1193" spans="2:7">
      <c r="B1193" s="18" t="str">
        <f t="shared" si="18"/>
        <v>奈良県大和高田市</v>
      </c>
      <c r="C1193" s="2" t="s">
        <v>3643</v>
      </c>
      <c r="D1193" s="2" t="s">
        <v>3644</v>
      </c>
      <c r="E1193" s="4" t="s">
        <v>3648</v>
      </c>
      <c r="F1193" s="3" t="s">
        <v>3649</v>
      </c>
      <c r="G1193" s="3" t="s">
        <v>3650</v>
      </c>
    </row>
    <row r="1194" spans="2:7">
      <c r="B1194" s="18" t="str">
        <f t="shared" si="18"/>
        <v>奈良県大和郡山市</v>
      </c>
      <c r="C1194" s="2" t="s">
        <v>3643</v>
      </c>
      <c r="D1194" s="2" t="s">
        <v>3644</v>
      </c>
      <c r="E1194" s="4" t="s">
        <v>3651</v>
      </c>
      <c r="F1194" s="3" t="s">
        <v>3652</v>
      </c>
      <c r="G1194" s="3" t="s">
        <v>3653</v>
      </c>
    </row>
    <row r="1195" spans="2:7">
      <c r="B1195" s="18" t="str">
        <f t="shared" si="18"/>
        <v>奈良県天理市</v>
      </c>
      <c r="C1195" s="2" t="s">
        <v>3643</v>
      </c>
      <c r="D1195" s="2" t="s">
        <v>3644</v>
      </c>
      <c r="E1195" s="4" t="s">
        <v>3654</v>
      </c>
      <c r="F1195" s="3" t="s">
        <v>3655</v>
      </c>
      <c r="G1195" s="3" t="s">
        <v>3656</v>
      </c>
    </row>
    <row r="1196" spans="2:7">
      <c r="B1196" s="18" t="str">
        <f t="shared" si="18"/>
        <v>奈良県橿原市</v>
      </c>
      <c r="C1196" s="2" t="s">
        <v>3643</v>
      </c>
      <c r="D1196" s="2" t="s">
        <v>3644</v>
      </c>
      <c r="E1196" s="4" t="s">
        <v>3657</v>
      </c>
      <c r="F1196" s="3" t="s">
        <v>3658</v>
      </c>
      <c r="G1196" s="3" t="s">
        <v>3659</v>
      </c>
    </row>
    <row r="1197" spans="2:7">
      <c r="B1197" s="18" t="str">
        <f t="shared" si="18"/>
        <v>奈良県桜井市</v>
      </c>
      <c r="C1197" s="2" t="s">
        <v>3643</v>
      </c>
      <c r="D1197" s="2" t="s">
        <v>3644</v>
      </c>
      <c r="E1197" s="4" t="s">
        <v>3660</v>
      </c>
      <c r="F1197" s="3" t="s">
        <v>3661</v>
      </c>
      <c r="G1197" s="3" t="s">
        <v>3662</v>
      </c>
    </row>
    <row r="1198" spans="2:7">
      <c r="B1198" s="18" t="str">
        <f t="shared" si="18"/>
        <v>奈良県五條市</v>
      </c>
      <c r="C1198" s="2" t="s">
        <v>3643</v>
      </c>
      <c r="D1198" s="2" t="s">
        <v>3644</v>
      </c>
      <c r="E1198" s="4" t="s">
        <v>3663</v>
      </c>
      <c r="F1198" s="3" t="s">
        <v>3664</v>
      </c>
      <c r="G1198" s="3" t="s">
        <v>3665</v>
      </c>
    </row>
    <row r="1199" spans="2:7">
      <c r="B1199" s="18" t="str">
        <f t="shared" si="18"/>
        <v>奈良県御所市</v>
      </c>
      <c r="C1199" s="2" t="s">
        <v>3643</v>
      </c>
      <c r="D1199" s="2" t="s">
        <v>3644</v>
      </c>
      <c r="E1199" s="4" t="s">
        <v>3666</v>
      </c>
      <c r="F1199" s="3" t="s">
        <v>3667</v>
      </c>
      <c r="G1199" s="3" t="s">
        <v>3668</v>
      </c>
    </row>
    <row r="1200" spans="2:7">
      <c r="B1200" s="18" t="str">
        <f t="shared" si="18"/>
        <v>奈良県生駒市</v>
      </c>
      <c r="C1200" s="2" t="s">
        <v>3643</v>
      </c>
      <c r="D1200" s="2" t="s">
        <v>3644</v>
      </c>
      <c r="E1200" s="4" t="s">
        <v>3669</v>
      </c>
      <c r="F1200" s="3" t="s">
        <v>3670</v>
      </c>
      <c r="G1200" s="3" t="s">
        <v>3671</v>
      </c>
    </row>
    <row r="1201" spans="2:7">
      <c r="B1201" s="18" t="str">
        <f t="shared" si="18"/>
        <v>奈良県香芝市</v>
      </c>
      <c r="C1201" s="2" t="s">
        <v>3643</v>
      </c>
      <c r="D1201" s="2" t="s">
        <v>3644</v>
      </c>
      <c r="E1201" s="4" t="s">
        <v>3672</v>
      </c>
      <c r="F1201" s="3" t="s">
        <v>3673</v>
      </c>
      <c r="G1201" s="3" t="s">
        <v>3674</v>
      </c>
    </row>
    <row r="1202" spans="2:7">
      <c r="B1202" s="18" t="str">
        <f t="shared" si="18"/>
        <v>奈良県葛城市</v>
      </c>
      <c r="C1202" s="2" t="s">
        <v>3643</v>
      </c>
      <c r="D1202" s="2" t="s">
        <v>3644</v>
      </c>
      <c r="E1202" s="4" t="s">
        <v>3675</v>
      </c>
      <c r="F1202" s="3" t="s">
        <v>3676</v>
      </c>
      <c r="G1202" s="3" t="s">
        <v>3677</v>
      </c>
    </row>
    <row r="1203" spans="2:7">
      <c r="B1203" s="18" t="str">
        <f t="shared" si="18"/>
        <v>奈良県宇陀市</v>
      </c>
      <c r="C1203" s="2" t="s">
        <v>3643</v>
      </c>
      <c r="D1203" s="2" t="s">
        <v>3644</v>
      </c>
      <c r="E1203" s="4" t="s">
        <v>3678</v>
      </c>
      <c r="F1203" s="3" t="s">
        <v>3679</v>
      </c>
      <c r="G1203" s="3" t="s">
        <v>3680</v>
      </c>
    </row>
    <row r="1204" spans="2:7">
      <c r="B1204" s="18" t="str">
        <f t="shared" si="18"/>
        <v>奈良県山添村</v>
      </c>
      <c r="C1204" s="2" t="s">
        <v>3643</v>
      </c>
      <c r="D1204" s="2" t="s">
        <v>3644</v>
      </c>
      <c r="E1204" s="4" t="s">
        <v>3681</v>
      </c>
      <c r="F1204" s="3" t="s">
        <v>3682</v>
      </c>
      <c r="G1204" s="3" t="s">
        <v>3683</v>
      </c>
    </row>
    <row r="1205" spans="2:7">
      <c r="B1205" s="18" t="str">
        <f t="shared" si="18"/>
        <v>奈良県平群町</v>
      </c>
      <c r="C1205" s="2" t="s">
        <v>3643</v>
      </c>
      <c r="D1205" s="2" t="s">
        <v>3644</v>
      </c>
      <c r="E1205" s="4" t="s">
        <v>3684</v>
      </c>
      <c r="F1205" s="3" t="s">
        <v>3685</v>
      </c>
      <c r="G1205" s="3" t="s">
        <v>3686</v>
      </c>
    </row>
    <row r="1206" spans="2:7">
      <c r="B1206" s="18" t="str">
        <f t="shared" si="18"/>
        <v>奈良県三郷町</v>
      </c>
      <c r="C1206" s="2" t="s">
        <v>3643</v>
      </c>
      <c r="D1206" s="2" t="s">
        <v>3644</v>
      </c>
      <c r="E1206" s="4" t="s">
        <v>3687</v>
      </c>
      <c r="F1206" s="3" t="s">
        <v>3688</v>
      </c>
      <c r="G1206" s="3" t="s">
        <v>3689</v>
      </c>
    </row>
    <row r="1207" spans="2:7">
      <c r="B1207" s="18" t="str">
        <f t="shared" si="18"/>
        <v>奈良県斑鳩町</v>
      </c>
      <c r="C1207" s="2" t="s">
        <v>3643</v>
      </c>
      <c r="D1207" s="2" t="s">
        <v>3644</v>
      </c>
      <c r="E1207" s="4" t="s">
        <v>3690</v>
      </c>
      <c r="F1207" s="3" t="s">
        <v>3691</v>
      </c>
      <c r="G1207" s="3" t="s">
        <v>3692</v>
      </c>
    </row>
    <row r="1208" spans="2:7">
      <c r="B1208" s="18" t="str">
        <f t="shared" si="18"/>
        <v>奈良県安堵町</v>
      </c>
      <c r="C1208" s="2" t="s">
        <v>3643</v>
      </c>
      <c r="D1208" s="2" t="s">
        <v>3644</v>
      </c>
      <c r="E1208" s="4" t="s">
        <v>3693</v>
      </c>
      <c r="F1208" s="3" t="s">
        <v>3694</v>
      </c>
      <c r="G1208" s="3" t="s">
        <v>3695</v>
      </c>
    </row>
    <row r="1209" spans="2:7">
      <c r="B1209" s="18" t="str">
        <f t="shared" si="18"/>
        <v>奈良県川西町</v>
      </c>
      <c r="C1209" s="2" t="s">
        <v>3643</v>
      </c>
      <c r="D1209" s="2" t="s">
        <v>3644</v>
      </c>
      <c r="E1209" s="4" t="s">
        <v>3696</v>
      </c>
      <c r="F1209" s="3" t="s">
        <v>1082</v>
      </c>
      <c r="G1209" s="3" t="s">
        <v>1083</v>
      </c>
    </row>
    <row r="1210" spans="2:7">
      <c r="B1210" s="18" t="str">
        <f t="shared" si="18"/>
        <v>奈良県三宅町</v>
      </c>
      <c r="C1210" s="2" t="s">
        <v>3643</v>
      </c>
      <c r="D1210" s="2" t="s">
        <v>3644</v>
      </c>
      <c r="E1210" s="4" t="s">
        <v>3697</v>
      </c>
      <c r="F1210" s="3" t="s">
        <v>3698</v>
      </c>
      <c r="G1210" s="3" t="s">
        <v>3699</v>
      </c>
    </row>
    <row r="1211" spans="2:7">
      <c r="B1211" s="18" t="str">
        <f t="shared" si="18"/>
        <v>奈良県田原本町</v>
      </c>
      <c r="C1211" s="2" t="s">
        <v>3643</v>
      </c>
      <c r="D1211" s="2" t="s">
        <v>3644</v>
      </c>
      <c r="E1211" s="4" t="s">
        <v>3700</v>
      </c>
      <c r="F1211" s="3" t="s">
        <v>3701</v>
      </c>
      <c r="G1211" s="3" t="s">
        <v>3702</v>
      </c>
    </row>
    <row r="1212" spans="2:7">
      <c r="B1212" s="18" t="str">
        <f t="shared" si="18"/>
        <v>奈良県曽爾村</v>
      </c>
      <c r="C1212" s="2" t="s">
        <v>3643</v>
      </c>
      <c r="D1212" s="2" t="s">
        <v>3644</v>
      </c>
      <c r="E1212" s="4" t="s">
        <v>3703</v>
      </c>
      <c r="F1212" s="3" t="s">
        <v>3704</v>
      </c>
      <c r="G1212" s="3" t="s">
        <v>3705</v>
      </c>
    </row>
    <row r="1213" spans="2:7">
      <c r="B1213" s="18" t="str">
        <f t="shared" si="18"/>
        <v>奈良県御杖村</v>
      </c>
      <c r="C1213" s="2" t="s">
        <v>3643</v>
      </c>
      <c r="D1213" s="2" t="s">
        <v>3644</v>
      </c>
      <c r="E1213" s="4" t="s">
        <v>3706</v>
      </c>
      <c r="F1213" s="3" t="s">
        <v>3707</v>
      </c>
      <c r="G1213" s="3" t="s">
        <v>3708</v>
      </c>
    </row>
    <row r="1214" spans="2:7">
      <c r="B1214" s="18" t="str">
        <f t="shared" si="18"/>
        <v>奈良県高取町</v>
      </c>
      <c r="C1214" s="2" t="s">
        <v>3643</v>
      </c>
      <c r="D1214" s="2" t="s">
        <v>3644</v>
      </c>
      <c r="E1214" s="4" t="s">
        <v>3709</v>
      </c>
      <c r="F1214" s="3" t="s">
        <v>3710</v>
      </c>
      <c r="G1214" s="3" t="s">
        <v>3711</v>
      </c>
    </row>
    <row r="1215" spans="2:7">
      <c r="B1215" s="18" t="str">
        <f t="shared" si="18"/>
        <v>奈良県明日香村</v>
      </c>
      <c r="C1215" s="2" t="s">
        <v>3643</v>
      </c>
      <c r="D1215" s="2" t="s">
        <v>3644</v>
      </c>
      <c r="E1215" s="4" t="s">
        <v>3712</v>
      </c>
      <c r="F1215" s="3" t="s">
        <v>3713</v>
      </c>
      <c r="G1215" s="3" t="s">
        <v>3714</v>
      </c>
    </row>
    <row r="1216" spans="2:7">
      <c r="B1216" s="18" t="str">
        <f t="shared" si="18"/>
        <v>奈良県上牧町</v>
      </c>
      <c r="C1216" s="2" t="s">
        <v>3643</v>
      </c>
      <c r="D1216" s="2" t="s">
        <v>3644</v>
      </c>
      <c r="E1216" s="4" t="s">
        <v>3715</v>
      </c>
      <c r="F1216" s="3" t="s">
        <v>3716</v>
      </c>
      <c r="G1216" s="3" t="s">
        <v>3717</v>
      </c>
    </row>
    <row r="1217" spans="2:7">
      <c r="B1217" s="18" t="str">
        <f t="shared" si="18"/>
        <v>奈良県王寺町</v>
      </c>
      <c r="C1217" s="2" t="s">
        <v>3643</v>
      </c>
      <c r="D1217" s="2" t="s">
        <v>3644</v>
      </c>
      <c r="E1217" s="4" t="s">
        <v>3718</v>
      </c>
      <c r="F1217" s="3" t="s">
        <v>3719</v>
      </c>
      <c r="G1217" s="3" t="s">
        <v>3720</v>
      </c>
    </row>
    <row r="1218" spans="2:7">
      <c r="B1218" s="18" t="str">
        <f t="shared" si="18"/>
        <v>奈良県広陵町</v>
      </c>
      <c r="C1218" s="2" t="s">
        <v>3643</v>
      </c>
      <c r="D1218" s="2" t="s">
        <v>3644</v>
      </c>
      <c r="E1218" s="4" t="s">
        <v>3721</v>
      </c>
      <c r="F1218" s="3" t="s">
        <v>3722</v>
      </c>
      <c r="G1218" s="3" t="s">
        <v>3723</v>
      </c>
    </row>
    <row r="1219" spans="2:7">
      <c r="B1219" s="18" t="str">
        <f t="shared" ref="B1219:B1282" si="19">D1219&amp;F1219</f>
        <v>奈良県河合町</v>
      </c>
      <c r="C1219" s="2" t="s">
        <v>3643</v>
      </c>
      <c r="D1219" s="2" t="s">
        <v>3644</v>
      </c>
      <c r="E1219" s="4" t="s">
        <v>3724</v>
      </c>
      <c r="F1219" s="3" t="s">
        <v>3725</v>
      </c>
      <c r="G1219" s="3" t="s">
        <v>3726</v>
      </c>
    </row>
    <row r="1220" spans="2:7">
      <c r="B1220" s="18" t="str">
        <f t="shared" si="19"/>
        <v>奈良県吉野町</v>
      </c>
      <c r="C1220" s="2" t="s">
        <v>3643</v>
      </c>
      <c r="D1220" s="2" t="s">
        <v>3644</v>
      </c>
      <c r="E1220" s="4" t="s">
        <v>3727</v>
      </c>
      <c r="F1220" s="3" t="s">
        <v>3728</v>
      </c>
      <c r="G1220" s="3" t="s">
        <v>3729</v>
      </c>
    </row>
    <row r="1221" spans="2:7">
      <c r="B1221" s="18" t="str">
        <f t="shared" si="19"/>
        <v>奈良県大淀町</v>
      </c>
      <c r="C1221" s="2" t="s">
        <v>3643</v>
      </c>
      <c r="D1221" s="2" t="s">
        <v>3644</v>
      </c>
      <c r="E1221" s="4" t="s">
        <v>3730</v>
      </c>
      <c r="F1221" s="3" t="s">
        <v>3731</v>
      </c>
      <c r="G1221" s="3" t="s">
        <v>3732</v>
      </c>
    </row>
    <row r="1222" spans="2:7">
      <c r="B1222" s="18" t="str">
        <f t="shared" si="19"/>
        <v>奈良県下市町</v>
      </c>
      <c r="C1222" s="2" t="s">
        <v>3643</v>
      </c>
      <c r="D1222" s="2" t="s">
        <v>3644</v>
      </c>
      <c r="E1222" s="4" t="s">
        <v>3733</v>
      </c>
      <c r="F1222" s="3" t="s">
        <v>3734</v>
      </c>
      <c r="G1222" s="3" t="s">
        <v>3735</v>
      </c>
    </row>
    <row r="1223" spans="2:7">
      <c r="B1223" s="18" t="str">
        <f t="shared" si="19"/>
        <v>奈良県黒滝村</v>
      </c>
      <c r="C1223" s="2" t="s">
        <v>3643</v>
      </c>
      <c r="D1223" s="2" t="s">
        <v>3644</v>
      </c>
      <c r="E1223" s="4" t="s">
        <v>3736</v>
      </c>
      <c r="F1223" s="3" t="s">
        <v>3737</v>
      </c>
      <c r="G1223" s="3" t="s">
        <v>3738</v>
      </c>
    </row>
    <row r="1224" spans="2:7">
      <c r="B1224" s="18" t="str">
        <f t="shared" si="19"/>
        <v>奈良県天川村</v>
      </c>
      <c r="C1224" s="2" t="s">
        <v>3643</v>
      </c>
      <c r="D1224" s="2" t="s">
        <v>3644</v>
      </c>
      <c r="E1224" s="4" t="s">
        <v>3739</v>
      </c>
      <c r="F1224" s="3" t="s">
        <v>3740</v>
      </c>
      <c r="G1224" s="3" t="s">
        <v>3741</v>
      </c>
    </row>
    <row r="1225" spans="2:7">
      <c r="B1225" s="18" t="str">
        <f t="shared" si="19"/>
        <v>奈良県野迫川村</v>
      </c>
      <c r="C1225" s="2" t="s">
        <v>3643</v>
      </c>
      <c r="D1225" s="2" t="s">
        <v>3644</v>
      </c>
      <c r="E1225" s="4" t="s">
        <v>3742</v>
      </c>
      <c r="F1225" s="3" t="s">
        <v>3743</v>
      </c>
      <c r="G1225" s="3" t="s">
        <v>3743</v>
      </c>
    </row>
    <row r="1226" spans="2:7">
      <c r="B1226" s="18" t="str">
        <f t="shared" si="19"/>
        <v>奈良県十津川村</v>
      </c>
      <c r="C1226" s="2" t="s">
        <v>3643</v>
      </c>
      <c r="D1226" s="2" t="s">
        <v>3644</v>
      </c>
      <c r="E1226" s="4" t="s">
        <v>3744</v>
      </c>
      <c r="F1226" s="3" t="s">
        <v>3745</v>
      </c>
      <c r="G1226" s="3" t="s">
        <v>3746</v>
      </c>
    </row>
    <row r="1227" spans="2:7">
      <c r="B1227" s="18" t="str">
        <f t="shared" si="19"/>
        <v>奈良県下北山村</v>
      </c>
      <c r="C1227" s="2" t="s">
        <v>3643</v>
      </c>
      <c r="D1227" s="2" t="s">
        <v>3644</v>
      </c>
      <c r="E1227" s="4" t="s">
        <v>3747</v>
      </c>
      <c r="F1227" s="3" t="s">
        <v>3748</v>
      </c>
      <c r="G1227" s="3" t="s">
        <v>3749</v>
      </c>
    </row>
    <row r="1228" spans="2:7">
      <c r="B1228" s="18" t="str">
        <f t="shared" si="19"/>
        <v>奈良県上北山村</v>
      </c>
      <c r="C1228" s="2" t="s">
        <v>3643</v>
      </c>
      <c r="D1228" s="2" t="s">
        <v>3644</v>
      </c>
      <c r="E1228" s="4" t="s">
        <v>3750</v>
      </c>
      <c r="F1228" s="3" t="s">
        <v>3751</v>
      </c>
      <c r="G1228" s="3" t="s">
        <v>3751</v>
      </c>
    </row>
    <row r="1229" spans="2:7">
      <c r="B1229" s="18" t="str">
        <f t="shared" si="19"/>
        <v>奈良県川上村</v>
      </c>
      <c r="C1229" s="2" t="s">
        <v>3643</v>
      </c>
      <c r="D1229" s="2" t="s">
        <v>3644</v>
      </c>
      <c r="E1229" s="4" t="s">
        <v>3752</v>
      </c>
      <c r="F1229" s="3" t="s">
        <v>2602</v>
      </c>
      <c r="G1229" s="3" t="s">
        <v>2603</v>
      </c>
    </row>
    <row r="1230" spans="2:7">
      <c r="B1230" s="18" t="str">
        <f t="shared" si="19"/>
        <v>奈良県東吉野村</v>
      </c>
      <c r="C1230" s="2" t="s">
        <v>3643</v>
      </c>
      <c r="D1230" s="2" t="s">
        <v>3644</v>
      </c>
      <c r="E1230" s="4" t="s">
        <v>3753</v>
      </c>
      <c r="F1230" s="3" t="s">
        <v>3754</v>
      </c>
      <c r="G1230" s="3" t="s">
        <v>3755</v>
      </c>
    </row>
    <row r="1231" spans="2:7">
      <c r="B1231" s="18" t="str">
        <f t="shared" si="19"/>
        <v>和歌山県和歌山市</v>
      </c>
      <c r="C1231" s="2" t="s">
        <v>3756</v>
      </c>
      <c r="D1231" s="2" t="s">
        <v>3757</v>
      </c>
      <c r="E1231" s="4" t="s">
        <v>3758</v>
      </c>
      <c r="F1231" s="3" t="s">
        <v>3759</v>
      </c>
      <c r="G1231" s="3" t="s">
        <v>3760</v>
      </c>
    </row>
    <row r="1232" spans="2:7">
      <c r="B1232" s="18" t="str">
        <f t="shared" si="19"/>
        <v>和歌山県海南市</v>
      </c>
      <c r="C1232" s="2" t="s">
        <v>3756</v>
      </c>
      <c r="D1232" s="2" t="s">
        <v>3757</v>
      </c>
      <c r="E1232" s="4" t="s">
        <v>3761</v>
      </c>
      <c r="F1232" s="3" t="s">
        <v>3762</v>
      </c>
      <c r="G1232" s="3" t="s">
        <v>3763</v>
      </c>
    </row>
    <row r="1233" spans="2:7">
      <c r="B1233" s="18" t="str">
        <f t="shared" si="19"/>
        <v>和歌山県橋本市</v>
      </c>
      <c r="C1233" s="2" t="s">
        <v>3756</v>
      </c>
      <c r="D1233" s="2" t="s">
        <v>3757</v>
      </c>
      <c r="E1233" s="4" t="s">
        <v>3764</v>
      </c>
      <c r="F1233" s="3" t="s">
        <v>3765</v>
      </c>
      <c r="G1233" s="3" t="s">
        <v>3766</v>
      </c>
    </row>
    <row r="1234" spans="2:7">
      <c r="B1234" s="18" t="str">
        <f t="shared" si="19"/>
        <v>和歌山県有田市</v>
      </c>
      <c r="C1234" s="2" t="s">
        <v>3756</v>
      </c>
      <c r="D1234" s="2" t="s">
        <v>3757</v>
      </c>
      <c r="E1234" s="4" t="s">
        <v>3767</v>
      </c>
      <c r="F1234" s="3" t="s">
        <v>3768</v>
      </c>
      <c r="G1234" s="3" t="s">
        <v>3769</v>
      </c>
    </row>
    <row r="1235" spans="2:7">
      <c r="B1235" s="18" t="str">
        <f t="shared" si="19"/>
        <v>和歌山県御坊市</v>
      </c>
      <c r="C1235" s="2" t="s">
        <v>3756</v>
      </c>
      <c r="D1235" s="2" t="s">
        <v>3757</v>
      </c>
      <c r="E1235" s="4" t="s">
        <v>3770</v>
      </c>
      <c r="F1235" s="3" t="s">
        <v>3771</v>
      </c>
      <c r="G1235" s="3" t="s">
        <v>3772</v>
      </c>
    </row>
    <row r="1236" spans="2:7">
      <c r="B1236" s="18" t="str">
        <f t="shared" si="19"/>
        <v>和歌山県田辺市</v>
      </c>
      <c r="C1236" s="2" t="s">
        <v>3756</v>
      </c>
      <c r="D1236" s="2" t="s">
        <v>3757</v>
      </c>
      <c r="E1236" s="4" t="s">
        <v>3773</v>
      </c>
      <c r="F1236" s="3" t="s">
        <v>3774</v>
      </c>
      <c r="G1236" s="3" t="s">
        <v>3775</v>
      </c>
    </row>
    <row r="1237" spans="2:7">
      <c r="B1237" s="18" t="str">
        <f t="shared" si="19"/>
        <v>和歌山県新宮市</v>
      </c>
      <c r="C1237" s="2" t="s">
        <v>3756</v>
      </c>
      <c r="D1237" s="2" t="s">
        <v>3757</v>
      </c>
      <c r="E1237" s="4" t="s">
        <v>3776</v>
      </c>
      <c r="F1237" s="3" t="s">
        <v>3777</v>
      </c>
      <c r="G1237" s="3" t="s">
        <v>3778</v>
      </c>
    </row>
    <row r="1238" spans="2:7">
      <c r="B1238" s="18" t="str">
        <f t="shared" si="19"/>
        <v>和歌山県紀の川市</v>
      </c>
      <c r="C1238" s="2" t="s">
        <v>3756</v>
      </c>
      <c r="D1238" s="2" t="s">
        <v>3757</v>
      </c>
      <c r="E1238" s="4" t="s">
        <v>3779</v>
      </c>
      <c r="F1238" s="3" t="s">
        <v>3780</v>
      </c>
      <c r="G1238" s="3" t="s">
        <v>3781</v>
      </c>
    </row>
    <row r="1239" spans="2:7">
      <c r="B1239" s="18" t="str">
        <f t="shared" si="19"/>
        <v>和歌山県岩出市</v>
      </c>
      <c r="C1239" s="2" t="s">
        <v>3756</v>
      </c>
      <c r="D1239" s="2" t="s">
        <v>3757</v>
      </c>
      <c r="E1239" s="4" t="s">
        <v>3782</v>
      </c>
      <c r="F1239" s="3" t="s">
        <v>3783</v>
      </c>
      <c r="G1239" s="3" t="s">
        <v>3784</v>
      </c>
    </row>
    <row r="1240" spans="2:7">
      <c r="B1240" s="18" t="str">
        <f t="shared" si="19"/>
        <v>和歌山県紀美野町</v>
      </c>
      <c r="C1240" s="2" t="s">
        <v>3756</v>
      </c>
      <c r="D1240" s="2" t="s">
        <v>3757</v>
      </c>
      <c r="E1240" s="4" t="s">
        <v>3785</v>
      </c>
      <c r="F1240" s="3" t="s">
        <v>3786</v>
      </c>
      <c r="G1240" s="3" t="s">
        <v>3787</v>
      </c>
    </row>
    <row r="1241" spans="2:7">
      <c r="B1241" s="18" t="str">
        <f t="shared" si="19"/>
        <v>和歌山県かつらぎ町</v>
      </c>
      <c r="C1241" s="2" t="s">
        <v>3756</v>
      </c>
      <c r="D1241" s="2" t="s">
        <v>3757</v>
      </c>
      <c r="E1241" s="4" t="s">
        <v>3788</v>
      </c>
      <c r="F1241" s="3" t="s">
        <v>3789</v>
      </c>
      <c r="G1241" s="3" t="s">
        <v>3790</v>
      </c>
    </row>
    <row r="1242" spans="2:7">
      <c r="B1242" s="18" t="str">
        <f t="shared" si="19"/>
        <v>和歌山県九度山町</v>
      </c>
      <c r="C1242" s="2" t="s">
        <v>3756</v>
      </c>
      <c r="D1242" s="2" t="s">
        <v>3757</v>
      </c>
      <c r="E1242" s="4" t="s">
        <v>3791</v>
      </c>
      <c r="F1242" s="3" t="s">
        <v>3792</v>
      </c>
      <c r="G1242" s="3" t="s">
        <v>3793</v>
      </c>
    </row>
    <row r="1243" spans="2:7">
      <c r="B1243" s="18" t="str">
        <f t="shared" si="19"/>
        <v>和歌山県高野町</v>
      </c>
      <c r="C1243" s="2" t="s">
        <v>3756</v>
      </c>
      <c r="D1243" s="2" t="s">
        <v>3757</v>
      </c>
      <c r="E1243" s="4" t="s">
        <v>3794</v>
      </c>
      <c r="F1243" s="3" t="s">
        <v>3795</v>
      </c>
      <c r="G1243" s="3" t="s">
        <v>3796</v>
      </c>
    </row>
    <row r="1244" spans="2:7">
      <c r="B1244" s="18" t="str">
        <f t="shared" si="19"/>
        <v>和歌山県湯浅町</v>
      </c>
      <c r="C1244" s="2" t="s">
        <v>3756</v>
      </c>
      <c r="D1244" s="2" t="s">
        <v>3757</v>
      </c>
      <c r="E1244" s="4" t="s">
        <v>3797</v>
      </c>
      <c r="F1244" s="3" t="s">
        <v>3798</v>
      </c>
      <c r="G1244" s="3" t="s">
        <v>3799</v>
      </c>
    </row>
    <row r="1245" spans="2:7">
      <c r="B1245" s="18" t="str">
        <f t="shared" si="19"/>
        <v>和歌山県広川町</v>
      </c>
      <c r="C1245" s="2" t="s">
        <v>3756</v>
      </c>
      <c r="D1245" s="2" t="s">
        <v>3757</v>
      </c>
      <c r="E1245" s="4" t="s">
        <v>3800</v>
      </c>
      <c r="F1245" s="3" t="s">
        <v>3801</v>
      </c>
      <c r="G1245" s="3" t="s">
        <v>3802</v>
      </c>
    </row>
    <row r="1246" spans="2:7">
      <c r="B1246" s="18" t="str">
        <f t="shared" si="19"/>
        <v>和歌山県有田川町</v>
      </c>
      <c r="C1246" s="2" t="s">
        <v>3756</v>
      </c>
      <c r="D1246" s="2" t="s">
        <v>3757</v>
      </c>
      <c r="E1246" s="4" t="s">
        <v>3803</v>
      </c>
      <c r="F1246" s="3" t="s">
        <v>3804</v>
      </c>
      <c r="G1246" s="3" t="s">
        <v>3805</v>
      </c>
    </row>
    <row r="1247" spans="2:7">
      <c r="B1247" s="18" t="str">
        <f t="shared" si="19"/>
        <v>和歌山県美浜町</v>
      </c>
      <c r="C1247" s="2" t="s">
        <v>3756</v>
      </c>
      <c r="D1247" s="2" t="s">
        <v>3757</v>
      </c>
      <c r="E1247" s="4" t="s">
        <v>3806</v>
      </c>
      <c r="F1247" s="3" t="s">
        <v>3146</v>
      </c>
      <c r="G1247" s="3" t="s">
        <v>3147</v>
      </c>
    </row>
    <row r="1248" spans="2:7">
      <c r="B1248" s="18" t="str">
        <f t="shared" si="19"/>
        <v>和歌山県日高町</v>
      </c>
      <c r="C1248" s="2" t="s">
        <v>3756</v>
      </c>
      <c r="D1248" s="2" t="s">
        <v>3757</v>
      </c>
      <c r="E1248" s="4" t="s">
        <v>3807</v>
      </c>
      <c r="F1248" s="3" t="s">
        <v>482</v>
      </c>
      <c r="G1248" s="3" t="s">
        <v>483</v>
      </c>
    </row>
    <row r="1249" spans="2:7">
      <c r="B1249" s="18" t="str">
        <f t="shared" si="19"/>
        <v>和歌山県由良町</v>
      </c>
      <c r="C1249" s="2" t="s">
        <v>3756</v>
      </c>
      <c r="D1249" s="2" t="s">
        <v>3757</v>
      </c>
      <c r="E1249" s="4" t="s">
        <v>3808</v>
      </c>
      <c r="F1249" s="3" t="s">
        <v>3809</v>
      </c>
      <c r="G1249" s="3" t="s">
        <v>3810</v>
      </c>
    </row>
    <row r="1250" spans="2:7">
      <c r="B1250" s="18" t="str">
        <f t="shared" si="19"/>
        <v>和歌山県印南町</v>
      </c>
      <c r="C1250" s="2" t="s">
        <v>3756</v>
      </c>
      <c r="D1250" s="2" t="s">
        <v>3757</v>
      </c>
      <c r="E1250" s="4" t="s">
        <v>3811</v>
      </c>
      <c r="F1250" s="3" t="s">
        <v>3812</v>
      </c>
      <c r="G1250" s="3" t="s">
        <v>3813</v>
      </c>
    </row>
    <row r="1251" spans="2:7">
      <c r="B1251" s="18" t="str">
        <f t="shared" si="19"/>
        <v>和歌山県みなべ町</v>
      </c>
      <c r="C1251" s="2" t="s">
        <v>3756</v>
      </c>
      <c r="D1251" s="2" t="s">
        <v>3757</v>
      </c>
      <c r="E1251" s="4" t="s">
        <v>3814</v>
      </c>
      <c r="F1251" s="3" t="s">
        <v>3815</v>
      </c>
      <c r="G1251" s="3" t="s">
        <v>3816</v>
      </c>
    </row>
    <row r="1252" spans="2:7">
      <c r="B1252" s="18" t="str">
        <f t="shared" si="19"/>
        <v>和歌山県日高川町</v>
      </c>
      <c r="C1252" s="2" t="s">
        <v>3756</v>
      </c>
      <c r="D1252" s="2" t="s">
        <v>3757</v>
      </c>
      <c r="E1252" s="4" t="s">
        <v>3817</v>
      </c>
      <c r="F1252" s="3" t="s">
        <v>3818</v>
      </c>
      <c r="G1252" s="3" t="s">
        <v>3819</v>
      </c>
    </row>
    <row r="1253" spans="2:7">
      <c r="B1253" s="18" t="str">
        <f t="shared" si="19"/>
        <v>和歌山県白浜町</v>
      </c>
      <c r="C1253" s="2" t="s">
        <v>3756</v>
      </c>
      <c r="D1253" s="2" t="s">
        <v>3757</v>
      </c>
      <c r="E1253" s="4" t="s">
        <v>3820</v>
      </c>
      <c r="F1253" s="3" t="s">
        <v>3821</v>
      </c>
      <c r="G1253" s="3" t="s">
        <v>3822</v>
      </c>
    </row>
    <row r="1254" spans="2:7">
      <c r="B1254" s="18" t="str">
        <f t="shared" si="19"/>
        <v>和歌山県上富田町</v>
      </c>
      <c r="C1254" s="2" t="s">
        <v>3756</v>
      </c>
      <c r="D1254" s="2" t="s">
        <v>3757</v>
      </c>
      <c r="E1254" s="4" t="s">
        <v>3823</v>
      </c>
      <c r="F1254" s="3" t="s">
        <v>3824</v>
      </c>
      <c r="G1254" s="3" t="s">
        <v>3825</v>
      </c>
    </row>
    <row r="1255" spans="2:7">
      <c r="B1255" s="18" t="str">
        <f t="shared" si="19"/>
        <v>和歌山県すさみ町</v>
      </c>
      <c r="C1255" s="2" t="s">
        <v>3756</v>
      </c>
      <c r="D1255" s="2" t="s">
        <v>3757</v>
      </c>
      <c r="E1255" s="4" t="s">
        <v>3826</v>
      </c>
      <c r="F1255" s="3" t="s">
        <v>3827</v>
      </c>
      <c r="G1255" s="3" t="s">
        <v>3828</v>
      </c>
    </row>
    <row r="1256" spans="2:7">
      <c r="B1256" s="18" t="str">
        <f t="shared" si="19"/>
        <v>和歌山県那智勝浦町</v>
      </c>
      <c r="C1256" s="2" t="s">
        <v>3756</v>
      </c>
      <c r="D1256" s="2" t="s">
        <v>3757</v>
      </c>
      <c r="E1256" s="4" t="s">
        <v>3829</v>
      </c>
      <c r="F1256" s="3" t="s">
        <v>3830</v>
      </c>
      <c r="G1256" s="3" t="s">
        <v>3831</v>
      </c>
    </row>
    <row r="1257" spans="2:7">
      <c r="B1257" s="18" t="str">
        <f t="shared" si="19"/>
        <v>和歌山県太地町</v>
      </c>
      <c r="C1257" s="2" t="s">
        <v>3756</v>
      </c>
      <c r="D1257" s="2" t="s">
        <v>3757</v>
      </c>
      <c r="E1257" s="4" t="s">
        <v>3832</v>
      </c>
      <c r="F1257" s="3" t="s">
        <v>3833</v>
      </c>
      <c r="G1257" s="3" t="s">
        <v>3834</v>
      </c>
    </row>
    <row r="1258" spans="2:7">
      <c r="B1258" s="18" t="str">
        <f t="shared" si="19"/>
        <v>和歌山県古座川町</v>
      </c>
      <c r="C1258" s="2" t="s">
        <v>3756</v>
      </c>
      <c r="D1258" s="2" t="s">
        <v>3757</v>
      </c>
      <c r="E1258" s="4" t="s">
        <v>3835</v>
      </c>
      <c r="F1258" s="3" t="s">
        <v>3836</v>
      </c>
      <c r="G1258" s="3" t="s">
        <v>3837</v>
      </c>
    </row>
    <row r="1259" spans="2:7">
      <c r="B1259" s="18" t="str">
        <f t="shared" si="19"/>
        <v>和歌山県北山村</v>
      </c>
      <c r="C1259" s="2" t="s">
        <v>3756</v>
      </c>
      <c r="D1259" s="2" t="s">
        <v>3757</v>
      </c>
      <c r="E1259" s="4" t="s">
        <v>3838</v>
      </c>
      <c r="F1259" s="3" t="s">
        <v>3839</v>
      </c>
      <c r="G1259" s="3" t="s">
        <v>3840</v>
      </c>
    </row>
    <row r="1260" spans="2:7">
      <c r="B1260" s="18" t="str">
        <f t="shared" si="19"/>
        <v>和歌山県串本町</v>
      </c>
      <c r="C1260" s="2" t="s">
        <v>3756</v>
      </c>
      <c r="D1260" s="2" t="s">
        <v>3757</v>
      </c>
      <c r="E1260" s="4" t="s">
        <v>3841</v>
      </c>
      <c r="F1260" s="3" t="s">
        <v>3842</v>
      </c>
      <c r="G1260" s="3" t="s">
        <v>3843</v>
      </c>
    </row>
    <row r="1261" spans="2:7">
      <c r="B1261" s="18" t="str">
        <f t="shared" si="19"/>
        <v>鳥取県鳥取市</v>
      </c>
      <c r="C1261" s="2" t="s">
        <v>3844</v>
      </c>
      <c r="D1261" s="2" t="s">
        <v>3845</v>
      </c>
      <c r="E1261" s="4" t="s">
        <v>3846</v>
      </c>
      <c r="F1261" s="3" t="s">
        <v>3847</v>
      </c>
      <c r="G1261" s="3" t="s">
        <v>3848</v>
      </c>
    </row>
    <row r="1262" spans="2:7">
      <c r="B1262" s="18" t="str">
        <f t="shared" si="19"/>
        <v>鳥取県米子市</v>
      </c>
      <c r="C1262" s="2" t="s">
        <v>3844</v>
      </c>
      <c r="D1262" s="2" t="s">
        <v>3845</v>
      </c>
      <c r="E1262" s="4" t="s">
        <v>3849</v>
      </c>
      <c r="F1262" s="3" t="s">
        <v>3850</v>
      </c>
      <c r="G1262" s="3" t="s">
        <v>3851</v>
      </c>
    </row>
    <row r="1263" spans="2:7">
      <c r="B1263" s="18" t="str">
        <f t="shared" si="19"/>
        <v>鳥取県倉吉市</v>
      </c>
      <c r="C1263" s="2" t="s">
        <v>3844</v>
      </c>
      <c r="D1263" s="2" t="s">
        <v>3845</v>
      </c>
      <c r="E1263" s="4" t="s">
        <v>3852</v>
      </c>
      <c r="F1263" s="3" t="s">
        <v>3853</v>
      </c>
      <c r="G1263" s="3" t="s">
        <v>3854</v>
      </c>
    </row>
    <row r="1264" spans="2:7">
      <c r="B1264" s="18" t="str">
        <f t="shared" si="19"/>
        <v>鳥取県境港市</v>
      </c>
      <c r="C1264" s="2" t="s">
        <v>3844</v>
      </c>
      <c r="D1264" s="2" t="s">
        <v>3845</v>
      </c>
      <c r="E1264" s="4" t="s">
        <v>3855</v>
      </c>
      <c r="F1264" s="3" t="s">
        <v>3856</v>
      </c>
      <c r="G1264" s="3" t="s">
        <v>3857</v>
      </c>
    </row>
    <row r="1265" spans="2:7">
      <c r="B1265" s="18" t="str">
        <f t="shared" si="19"/>
        <v>鳥取県岩美町</v>
      </c>
      <c r="C1265" s="2" t="s">
        <v>3844</v>
      </c>
      <c r="D1265" s="2" t="s">
        <v>3845</v>
      </c>
      <c r="E1265" s="4" t="s">
        <v>3858</v>
      </c>
      <c r="F1265" s="3" t="s">
        <v>3859</v>
      </c>
      <c r="G1265" s="3" t="s">
        <v>3860</v>
      </c>
    </row>
    <row r="1266" spans="2:7">
      <c r="B1266" s="18" t="str">
        <f t="shared" si="19"/>
        <v>鳥取県若桜町</v>
      </c>
      <c r="C1266" s="2" t="s">
        <v>3844</v>
      </c>
      <c r="D1266" s="2" t="s">
        <v>3845</v>
      </c>
      <c r="E1266" s="4" t="s">
        <v>3861</v>
      </c>
      <c r="F1266" s="3" t="s">
        <v>3862</v>
      </c>
      <c r="G1266" s="3" t="s">
        <v>3863</v>
      </c>
    </row>
    <row r="1267" spans="2:7">
      <c r="B1267" s="18" t="str">
        <f t="shared" si="19"/>
        <v>鳥取県智頭町</v>
      </c>
      <c r="C1267" s="2" t="s">
        <v>3844</v>
      </c>
      <c r="D1267" s="2" t="s">
        <v>3845</v>
      </c>
      <c r="E1267" s="4" t="s">
        <v>3864</v>
      </c>
      <c r="F1267" s="3" t="s">
        <v>3865</v>
      </c>
      <c r="G1267" s="3" t="s">
        <v>3866</v>
      </c>
    </row>
    <row r="1268" spans="2:7">
      <c r="B1268" s="18" t="str">
        <f t="shared" si="19"/>
        <v>鳥取県八頭町</v>
      </c>
      <c r="C1268" s="2" t="s">
        <v>3844</v>
      </c>
      <c r="D1268" s="2" t="s">
        <v>3845</v>
      </c>
      <c r="E1268" s="4" t="s">
        <v>3867</v>
      </c>
      <c r="F1268" s="3" t="s">
        <v>3868</v>
      </c>
      <c r="G1268" s="3" t="s">
        <v>3869</v>
      </c>
    </row>
    <row r="1269" spans="2:7">
      <c r="B1269" s="18" t="str">
        <f t="shared" si="19"/>
        <v>鳥取県三朝町</v>
      </c>
      <c r="C1269" s="2" t="s">
        <v>3844</v>
      </c>
      <c r="D1269" s="2" t="s">
        <v>3845</v>
      </c>
      <c r="E1269" s="4" t="s">
        <v>3870</v>
      </c>
      <c r="F1269" s="3" t="s">
        <v>3871</v>
      </c>
      <c r="G1269" s="3" t="s">
        <v>3872</v>
      </c>
    </row>
    <row r="1270" spans="2:7">
      <c r="B1270" s="18" t="str">
        <f t="shared" si="19"/>
        <v>鳥取県湯梨浜町</v>
      </c>
      <c r="C1270" s="2" t="s">
        <v>3844</v>
      </c>
      <c r="D1270" s="2" t="s">
        <v>3845</v>
      </c>
      <c r="E1270" s="4" t="s">
        <v>3873</v>
      </c>
      <c r="F1270" s="3" t="s">
        <v>3874</v>
      </c>
      <c r="G1270" s="3" t="s">
        <v>3875</v>
      </c>
    </row>
    <row r="1271" spans="2:7">
      <c r="B1271" s="18" t="str">
        <f t="shared" si="19"/>
        <v>鳥取県琴浦町</v>
      </c>
      <c r="C1271" s="2" t="s">
        <v>3844</v>
      </c>
      <c r="D1271" s="2" t="s">
        <v>3845</v>
      </c>
      <c r="E1271" s="4" t="s">
        <v>3876</v>
      </c>
      <c r="F1271" s="3" t="s">
        <v>3877</v>
      </c>
      <c r="G1271" s="3" t="s">
        <v>3878</v>
      </c>
    </row>
    <row r="1272" spans="2:7">
      <c r="B1272" s="18" t="str">
        <f t="shared" si="19"/>
        <v>鳥取県北栄町</v>
      </c>
      <c r="C1272" s="2" t="s">
        <v>3844</v>
      </c>
      <c r="D1272" s="2" t="s">
        <v>3845</v>
      </c>
      <c r="E1272" s="4" t="s">
        <v>3879</v>
      </c>
      <c r="F1272" s="3" t="s">
        <v>3880</v>
      </c>
      <c r="G1272" s="3" t="s">
        <v>3881</v>
      </c>
    </row>
    <row r="1273" spans="2:7">
      <c r="B1273" s="18" t="str">
        <f t="shared" si="19"/>
        <v>鳥取県日吉津村</v>
      </c>
      <c r="C1273" s="2" t="s">
        <v>3844</v>
      </c>
      <c r="D1273" s="2" t="s">
        <v>3845</v>
      </c>
      <c r="E1273" s="4" t="s">
        <v>3882</v>
      </c>
      <c r="F1273" s="3" t="s">
        <v>3883</v>
      </c>
      <c r="G1273" s="3" t="s">
        <v>3884</v>
      </c>
    </row>
    <row r="1274" spans="2:7">
      <c r="B1274" s="18" t="str">
        <f t="shared" si="19"/>
        <v>鳥取県大山町</v>
      </c>
      <c r="C1274" s="2" t="s">
        <v>3844</v>
      </c>
      <c r="D1274" s="2" t="s">
        <v>3845</v>
      </c>
      <c r="E1274" s="4" t="s">
        <v>3885</v>
      </c>
      <c r="F1274" s="3" t="s">
        <v>3886</v>
      </c>
      <c r="G1274" s="3" t="s">
        <v>3887</v>
      </c>
    </row>
    <row r="1275" spans="2:7">
      <c r="B1275" s="18" t="str">
        <f t="shared" si="19"/>
        <v>鳥取県南部町</v>
      </c>
      <c r="C1275" s="2" t="s">
        <v>3844</v>
      </c>
      <c r="D1275" s="2" t="s">
        <v>3845</v>
      </c>
      <c r="E1275" s="4" t="s">
        <v>3888</v>
      </c>
      <c r="F1275" s="3" t="s">
        <v>2508</v>
      </c>
      <c r="G1275" s="3" t="s">
        <v>3889</v>
      </c>
    </row>
    <row r="1276" spans="2:7">
      <c r="B1276" s="18" t="str">
        <f t="shared" si="19"/>
        <v>鳥取県伯耆町</v>
      </c>
      <c r="C1276" s="2" t="s">
        <v>3844</v>
      </c>
      <c r="D1276" s="2" t="s">
        <v>3845</v>
      </c>
      <c r="E1276" s="4" t="s">
        <v>3890</v>
      </c>
      <c r="F1276" s="3" t="s">
        <v>3891</v>
      </c>
      <c r="G1276" s="3" t="s">
        <v>3892</v>
      </c>
    </row>
    <row r="1277" spans="2:7">
      <c r="B1277" s="18" t="str">
        <f t="shared" si="19"/>
        <v>鳥取県日南町</v>
      </c>
      <c r="C1277" s="2" t="s">
        <v>3844</v>
      </c>
      <c r="D1277" s="2" t="s">
        <v>3845</v>
      </c>
      <c r="E1277" s="4" t="s">
        <v>3893</v>
      </c>
      <c r="F1277" s="3" t="s">
        <v>3894</v>
      </c>
      <c r="G1277" s="3" t="s">
        <v>3895</v>
      </c>
    </row>
    <row r="1278" spans="2:7">
      <c r="B1278" s="18" t="str">
        <f t="shared" si="19"/>
        <v>鳥取県日野町</v>
      </c>
      <c r="C1278" s="2" t="s">
        <v>3844</v>
      </c>
      <c r="D1278" s="2" t="s">
        <v>3845</v>
      </c>
      <c r="E1278" s="4" t="s">
        <v>3896</v>
      </c>
      <c r="F1278" s="3" t="s">
        <v>3897</v>
      </c>
      <c r="G1278" s="3" t="s">
        <v>3898</v>
      </c>
    </row>
    <row r="1279" spans="2:7">
      <c r="B1279" s="18" t="str">
        <f t="shared" si="19"/>
        <v>鳥取県江府町</v>
      </c>
      <c r="C1279" s="2" t="s">
        <v>3844</v>
      </c>
      <c r="D1279" s="2" t="s">
        <v>3845</v>
      </c>
      <c r="E1279" s="4" t="s">
        <v>3899</v>
      </c>
      <c r="F1279" s="3" t="s">
        <v>3900</v>
      </c>
      <c r="G1279" s="3" t="s">
        <v>3901</v>
      </c>
    </row>
    <row r="1280" spans="2:7">
      <c r="B1280" s="18" t="str">
        <f t="shared" si="19"/>
        <v>島根県松江市</v>
      </c>
      <c r="C1280" s="2" t="s">
        <v>3902</v>
      </c>
      <c r="D1280" s="2" t="s">
        <v>3903</v>
      </c>
      <c r="E1280" s="4" t="s">
        <v>3904</v>
      </c>
      <c r="F1280" s="3" t="s">
        <v>3905</v>
      </c>
      <c r="G1280" s="3" t="s">
        <v>3906</v>
      </c>
    </row>
    <row r="1281" spans="2:7">
      <c r="B1281" s="18" t="str">
        <f t="shared" si="19"/>
        <v>島根県浜田市</v>
      </c>
      <c r="C1281" s="2" t="s">
        <v>3902</v>
      </c>
      <c r="D1281" s="2" t="s">
        <v>3903</v>
      </c>
      <c r="E1281" s="4" t="s">
        <v>3907</v>
      </c>
      <c r="F1281" s="3" t="s">
        <v>3908</v>
      </c>
      <c r="G1281" s="3" t="s">
        <v>3909</v>
      </c>
    </row>
    <row r="1282" spans="2:7">
      <c r="B1282" s="18" t="str">
        <f t="shared" si="19"/>
        <v>島根県出雲市</v>
      </c>
      <c r="C1282" s="2" t="s">
        <v>3902</v>
      </c>
      <c r="D1282" s="2" t="s">
        <v>3903</v>
      </c>
      <c r="E1282" s="4" t="s">
        <v>3910</v>
      </c>
      <c r="F1282" s="3" t="s">
        <v>3911</v>
      </c>
      <c r="G1282" s="3" t="s">
        <v>3912</v>
      </c>
    </row>
    <row r="1283" spans="2:7">
      <c r="B1283" s="18" t="str">
        <f t="shared" ref="B1283:B1346" si="20">D1283&amp;F1283</f>
        <v>島根県益田市</v>
      </c>
      <c r="C1283" s="2" t="s">
        <v>3902</v>
      </c>
      <c r="D1283" s="2" t="s">
        <v>3903</v>
      </c>
      <c r="E1283" s="4" t="s">
        <v>3913</v>
      </c>
      <c r="F1283" s="3" t="s">
        <v>3914</v>
      </c>
      <c r="G1283" s="3" t="s">
        <v>3915</v>
      </c>
    </row>
    <row r="1284" spans="2:7">
      <c r="B1284" s="18" t="str">
        <f t="shared" si="20"/>
        <v>島根県大田市</v>
      </c>
      <c r="C1284" s="2" t="s">
        <v>3902</v>
      </c>
      <c r="D1284" s="2" t="s">
        <v>3903</v>
      </c>
      <c r="E1284" s="4" t="s">
        <v>3916</v>
      </c>
      <c r="F1284" s="3" t="s">
        <v>3917</v>
      </c>
      <c r="G1284" s="3" t="s">
        <v>3918</v>
      </c>
    </row>
    <row r="1285" spans="2:7">
      <c r="B1285" s="18" t="str">
        <f t="shared" si="20"/>
        <v>島根県安来市</v>
      </c>
      <c r="C1285" s="2" t="s">
        <v>3902</v>
      </c>
      <c r="D1285" s="2" t="s">
        <v>3903</v>
      </c>
      <c r="E1285" s="4" t="s">
        <v>3919</v>
      </c>
      <c r="F1285" s="3" t="s">
        <v>3920</v>
      </c>
      <c r="G1285" s="3" t="s">
        <v>3921</v>
      </c>
    </row>
    <row r="1286" spans="2:7">
      <c r="B1286" s="18" t="str">
        <f t="shared" si="20"/>
        <v>島根県江津市</v>
      </c>
      <c r="C1286" s="2" t="s">
        <v>3902</v>
      </c>
      <c r="D1286" s="2" t="s">
        <v>3903</v>
      </c>
      <c r="E1286" s="4" t="s">
        <v>3922</v>
      </c>
      <c r="F1286" s="3" t="s">
        <v>3923</v>
      </c>
      <c r="G1286" s="3" t="s">
        <v>3924</v>
      </c>
    </row>
    <row r="1287" spans="2:7">
      <c r="B1287" s="18" t="str">
        <f t="shared" si="20"/>
        <v>島根県雲南市</v>
      </c>
      <c r="C1287" s="2" t="s">
        <v>3902</v>
      </c>
      <c r="D1287" s="2" t="s">
        <v>3903</v>
      </c>
      <c r="E1287" s="4" t="s">
        <v>3925</v>
      </c>
      <c r="F1287" s="3" t="s">
        <v>3926</v>
      </c>
      <c r="G1287" s="3" t="s">
        <v>3927</v>
      </c>
    </row>
    <row r="1288" spans="2:7">
      <c r="B1288" s="18" t="str">
        <f t="shared" si="20"/>
        <v>島根県奥出雲町</v>
      </c>
      <c r="C1288" s="2" t="s">
        <v>3902</v>
      </c>
      <c r="D1288" s="2" t="s">
        <v>3903</v>
      </c>
      <c r="E1288" s="4" t="s">
        <v>3928</v>
      </c>
      <c r="F1288" s="3" t="s">
        <v>3929</v>
      </c>
      <c r="G1288" s="3" t="s">
        <v>3930</v>
      </c>
    </row>
    <row r="1289" spans="2:7">
      <c r="B1289" s="18" t="str">
        <f t="shared" si="20"/>
        <v>島根県飯南町</v>
      </c>
      <c r="C1289" s="2" t="s">
        <v>3902</v>
      </c>
      <c r="D1289" s="2" t="s">
        <v>3903</v>
      </c>
      <c r="E1289" s="4" t="s">
        <v>3931</v>
      </c>
      <c r="F1289" s="3" t="s">
        <v>3932</v>
      </c>
      <c r="G1289" s="3" t="s">
        <v>3933</v>
      </c>
    </row>
    <row r="1290" spans="2:7">
      <c r="B1290" s="18" t="str">
        <f t="shared" si="20"/>
        <v>島根県川本町</v>
      </c>
      <c r="C1290" s="2" t="s">
        <v>3902</v>
      </c>
      <c r="D1290" s="2" t="s">
        <v>3903</v>
      </c>
      <c r="E1290" s="4" t="s">
        <v>3934</v>
      </c>
      <c r="F1290" s="3" t="s">
        <v>3935</v>
      </c>
      <c r="G1290" s="3" t="s">
        <v>3936</v>
      </c>
    </row>
    <row r="1291" spans="2:7">
      <c r="B1291" s="18" t="str">
        <f t="shared" si="20"/>
        <v>島根県美郷町</v>
      </c>
      <c r="C1291" s="2" t="s">
        <v>3902</v>
      </c>
      <c r="D1291" s="2" t="s">
        <v>3903</v>
      </c>
      <c r="E1291" s="4" t="s">
        <v>3937</v>
      </c>
      <c r="F1291" s="3" t="s">
        <v>3938</v>
      </c>
      <c r="G1291" s="3" t="s">
        <v>3939</v>
      </c>
    </row>
    <row r="1292" spans="2:7">
      <c r="B1292" s="18" t="str">
        <f t="shared" si="20"/>
        <v>島根県邑南町</v>
      </c>
      <c r="C1292" s="2" t="s">
        <v>3902</v>
      </c>
      <c r="D1292" s="2" t="s">
        <v>3903</v>
      </c>
      <c r="E1292" s="4" t="s">
        <v>3940</v>
      </c>
      <c r="F1292" s="3" t="s">
        <v>3941</v>
      </c>
      <c r="G1292" s="3" t="s">
        <v>3942</v>
      </c>
    </row>
    <row r="1293" spans="2:7">
      <c r="B1293" s="18" t="str">
        <f t="shared" si="20"/>
        <v>島根県津和野町</v>
      </c>
      <c r="C1293" s="2" t="s">
        <v>3902</v>
      </c>
      <c r="D1293" s="2" t="s">
        <v>3903</v>
      </c>
      <c r="E1293" s="4" t="s">
        <v>3943</v>
      </c>
      <c r="F1293" s="3" t="s">
        <v>3944</v>
      </c>
      <c r="G1293" s="3" t="s">
        <v>3945</v>
      </c>
    </row>
    <row r="1294" spans="2:7">
      <c r="B1294" s="18" t="str">
        <f t="shared" si="20"/>
        <v>島根県吉賀町</v>
      </c>
      <c r="C1294" s="2" t="s">
        <v>3902</v>
      </c>
      <c r="D1294" s="2" t="s">
        <v>3903</v>
      </c>
      <c r="E1294" s="4" t="s">
        <v>3946</v>
      </c>
      <c r="F1294" s="3" t="s">
        <v>3947</v>
      </c>
      <c r="G1294" s="3" t="s">
        <v>3948</v>
      </c>
    </row>
    <row r="1295" spans="2:7">
      <c r="B1295" s="18" t="str">
        <f t="shared" si="20"/>
        <v>島根県海士町</v>
      </c>
      <c r="C1295" s="2" t="s">
        <v>3902</v>
      </c>
      <c r="D1295" s="2" t="s">
        <v>3903</v>
      </c>
      <c r="E1295" s="4" t="s">
        <v>3949</v>
      </c>
      <c r="F1295" s="3" t="s">
        <v>3950</v>
      </c>
      <c r="G1295" s="3" t="s">
        <v>3951</v>
      </c>
    </row>
    <row r="1296" spans="2:7">
      <c r="B1296" s="18" t="str">
        <f t="shared" si="20"/>
        <v>島根県西ノ島町</v>
      </c>
      <c r="C1296" s="2" t="s">
        <v>3902</v>
      </c>
      <c r="D1296" s="2" t="s">
        <v>3903</v>
      </c>
      <c r="E1296" s="4" t="s">
        <v>3952</v>
      </c>
      <c r="F1296" s="3" t="s">
        <v>3953</v>
      </c>
      <c r="G1296" s="3" t="s">
        <v>3954</v>
      </c>
    </row>
    <row r="1297" spans="2:7">
      <c r="B1297" s="18" t="str">
        <f t="shared" si="20"/>
        <v>島根県知夫村</v>
      </c>
      <c r="C1297" s="2" t="s">
        <v>3902</v>
      </c>
      <c r="D1297" s="2" t="s">
        <v>3903</v>
      </c>
      <c r="E1297" s="4" t="s">
        <v>3955</v>
      </c>
      <c r="F1297" s="3" t="s">
        <v>3956</v>
      </c>
      <c r="G1297" s="3" t="s">
        <v>3957</v>
      </c>
    </row>
    <row r="1298" spans="2:7">
      <c r="B1298" s="18" t="str">
        <f t="shared" si="20"/>
        <v>島根県隠岐の島町</v>
      </c>
      <c r="C1298" s="2" t="s">
        <v>3902</v>
      </c>
      <c r="D1298" s="2" t="s">
        <v>3903</v>
      </c>
      <c r="E1298" s="4" t="s">
        <v>3958</v>
      </c>
      <c r="F1298" s="3" t="s">
        <v>3959</v>
      </c>
      <c r="G1298" s="3" t="s">
        <v>3960</v>
      </c>
    </row>
    <row r="1299" spans="2:7">
      <c r="B1299" s="18" t="str">
        <f t="shared" si="20"/>
        <v>岡山県岡山市</v>
      </c>
      <c r="C1299" s="2" t="s">
        <v>3961</v>
      </c>
      <c r="D1299" s="2" t="s">
        <v>3962</v>
      </c>
      <c r="E1299" s="4" t="s">
        <v>3963</v>
      </c>
      <c r="F1299" s="3" t="s">
        <v>3964</v>
      </c>
      <c r="G1299" s="3" t="s">
        <v>3965</v>
      </c>
    </row>
    <row r="1300" spans="2:7">
      <c r="B1300" s="18" t="str">
        <f t="shared" si="20"/>
        <v>岡山県岡山市</v>
      </c>
      <c r="C1300" s="2" t="s">
        <v>3961</v>
      </c>
      <c r="D1300" s="2" t="s">
        <v>3962</v>
      </c>
      <c r="E1300" s="4" t="s">
        <v>3966</v>
      </c>
      <c r="F1300" s="3" t="s">
        <v>3964</v>
      </c>
      <c r="G1300" s="3" t="s">
        <v>3967</v>
      </c>
    </row>
    <row r="1301" spans="2:7">
      <c r="B1301" s="18" t="str">
        <f t="shared" si="20"/>
        <v>岡山県倉敷市</v>
      </c>
      <c r="C1301" s="2" t="s">
        <v>3961</v>
      </c>
      <c r="D1301" s="2" t="s">
        <v>3962</v>
      </c>
      <c r="E1301" s="4" t="s">
        <v>3968</v>
      </c>
      <c r="F1301" s="3" t="s">
        <v>3969</v>
      </c>
      <c r="G1301" s="3" t="s">
        <v>3970</v>
      </c>
    </row>
    <row r="1302" spans="2:7">
      <c r="B1302" s="18" t="str">
        <f t="shared" si="20"/>
        <v>岡山県津山市</v>
      </c>
      <c r="C1302" s="2" t="s">
        <v>3961</v>
      </c>
      <c r="D1302" s="2" t="s">
        <v>3962</v>
      </c>
      <c r="E1302" s="4" t="s">
        <v>3971</v>
      </c>
      <c r="F1302" s="3" t="s">
        <v>3972</v>
      </c>
      <c r="G1302" s="3" t="s">
        <v>3973</v>
      </c>
    </row>
    <row r="1303" spans="2:7">
      <c r="B1303" s="18" t="str">
        <f t="shared" si="20"/>
        <v>岡山県玉野市</v>
      </c>
      <c r="C1303" s="2" t="s">
        <v>3961</v>
      </c>
      <c r="D1303" s="2" t="s">
        <v>3962</v>
      </c>
      <c r="E1303" s="4" t="s">
        <v>3974</v>
      </c>
      <c r="F1303" s="3" t="s">
        <v>3975</v>
      </c>
      <c r="G1303" s="3" t="s">
        <v>3976</v>
      </c>
    </row>
    <row r="1304" spans="2:7">
      <c r="B1304" s="18" t="str">
        <f t="shared" si="20"/>
        <v>岡山県笠岡市</v>
      </c>
      <c r="C1304" s="2" t="s">
        <v>3961</v>
      </c>
      <c r="D1304" s="2" t="s">
        <v>3962</v>
      </c>
      <c r="E1304" s="4" t="s">
        <v>3977</v>
      </c>
      <c r="F1304" s="3" t="s">
        <v>3978</v>
      </c>
      <c r="G1304" s="3" t="s">
        <v>3979</v>
      </c>
    </row>
    <row r="1305" spans="2:7">
      <c r="B1305" s="18" t="str">
        <f t="shared" si="20"/>
        <v>岡山県井原市</v>
      </c>
      <c r="C1305" s="2" t="s">
        <v>3961</v>
      </c>
      <c r="D1305" s="2" t="s">
        <v>3962</v>
      </c>
      <c r="E1305" s="4" t="s">
        <v>3980</v>
      </c>
      <c r="F1305" s="3" t="s">
        <v>3981</v>
      </c>
      <c r="G1305" s="3" t="s">
        <v>3982</v>
      </c>
    </row>
    <row r="1306" spans="2:7">
      <c r="B1306" s="18" t="str">
        <f t="shared" si="20"/>
        <v>岡山県総社市</v>
      </c>
      <c r="C1306" s="2" t="s">
        <v>3961</v>
      </c>
      <c r="D1306" s="2" t="s">
        <v>3962</v>
      </c>
      <c r="E1306" s="4" t="s">
        <v>3983</v>
      </c>
      <c r="F1306" s="3" t="s">
        <v>3984</v>
      </c>
      <c r="G1306" s="3" t="s">
        <v>3985</v>
      </c>
    </row>
    <row r="1307" spans="2:7">
      <c r="B1307" s="18" t="str">
        <f t="shared" si="20"/>
        <v>岡山県高梁市</v>
      </c>
      <c r="C1307" s="2" t="s">
        <v>3961</v>
      </c>
      <c r="D1307" s="2" t="s">
        <v>3962</v>
      </c>
      <c r="E1307" s="4" t="s">
        <v>3986</v>
      </c>
      <c r="F1307" s="3" t="s">
        <v>3987</v>
      </c>
      <c r="G1307" s="3" t="s">
        <v>3988</v>
      </c>
    </row>
    <row r="1308" spans="2:7">
      <c r="B1308" s="18" t="str">
        <f t="shared" si="20"/>
        <v>岡山県新見市</v>
      </c>
      <c r="C1308" s="2" t="s">
        <v>3961</v>
      </c>
      <c r="D1308" s="2" t="s">
        <v>3962</v>
      </c>
      <c r="E1308" s="4" t="s">
        <v>3989</v>
      </c>
      <c r="F1308" s="3" t="s">
        <v>3990</v>
      </c>
      <c r="G1308" s="3" t="s">
        <v>3991</v>
      </c>
    </row>
    <row r="1309" spans="2:7">
      <c r="B1309" s="18" t="str">
        <f t="shared" si="20"/>
        <v>岡山県備前市</v>
      </c>
      <c r="C1309" s="2" t="s">
        <v>3961</v>
      </c>
      <c r="D1309" s="2" t="s">
        <v>3962</v>
      </c>
      <c r="E1309" s="4" t="s">
        <v>3992</v>
      </c>
      <c r="F1309" s="3" t="s">
        <v>3993</v>
      </c>
      <c r="G1309" s="3" t="s">
        <v>3994</v>
      </c>
    </row>
    <row r="1310" spans="2:7">
      <c r="B1310" s="18" t="str">
        <f t="shared" si="20"/>
        <v>岡山県瀬戸内市</v>
      </c>
      <c r="C1310" s="2" t="s">
        <v>3961</v>
      </c>
      <c r="D1310" s="2" t="s">
        <v>3962</v>
      </c>
      <c r="E1310" s="4" t="s">
        <v>3995</v>
      </c>
      <c r="F1310" s="3" t="s">
        <v>3996</v>
      </c>
      <c r="G1310" s="3" t="s">
        <v>3997</v>
      </c>
    </row>
    <row r="1311" spans="2:7">
      <c r="B1311" s="18" t="str">
        <f t="shared" si="20"/>
        <v>岡山県赤磐市</v>
      </c>
      <c r="C1311" s="2" t="s">
        <v>3961</v>
      </c>
      <c r="D1311" s="2" t="s">
        <v>3962</v>
      </c>
      <c r="E1311" s="4" t="s">
        <v>3998</v>
      </c>
      <c r="F1311" s="3" t="s">
        <v>3999</v>
      </c>
      <c r="G1311" s="3" t="s">
        <v>4000</v>
      </c>
    </row>
    <row r="1312" spans="2:7">
      <c r="B1312" s="18" t="str">
        <f t="shared" si="20"/>
        <v>岡山県真庭市</v>
      </c>
      <c r="C1312" s="2" t="s">
        <v>3961</v>
      </c>
      <c r="D1312" s="2" t="s">
        <v>3962</v>
      </c>
      <c r="E1312" s="4" t="s">
        <v>4001</v>
      </c>
      <c r="F1312" s="3" t="s">
        <v>4002</v>
      </c>
      <c r="G1312" s="3" t="s">
        <v>4003</v>
      </c>
    </row>
    <row r="1313" spans="2:7">
      <c r="B1313" s="18" t="str">
        <f t="shared" si="20"/>
        <v>岡山県美作市</v>
      </c>
      <c r="C1313" s="2" t="s">
        <v>3961</v>
      </c>
      <c r="D1313" s="2" t="s">
        <v>3962</v>
      </c>
      <c r="E1313" s="4" t="s">
        <v>4004</v>
      </c>
      <c r="F1313" s="3" t="s">
        <v>4005</v>
      </c>
      <c r="G1313" s="3" t="s">
        <v>4006</v>
      </c>
    </row>
    <row r="1314" spans="2:7">
      <c r="B1314" s="18" t="str">
        <f t="shared" si="20"/>
        <v>岡山県浅口市</v>
      </c>
      <c r="C1314" s="2" t="s">
        <v>3961</v>
      </c>
      <c r="D1314" s="2" t="s">
        <v>3962</v>
      </c>
      <c r="E1314" s="4" t="s">
        <v>4007</v>
      </c>
      <c r="F1314" s="3" t="s">
        <v>4008</v>
      </c>
      <c r="G1314" s="3" t="s">
        <v>4009</v>
      </c>
    </row>
    <row r="1315" spans="2:7">
      <c r="B1315" s="18" t="str">
        <f t="shared" si="20"/>
        <v>岡山県和気町</v>
      </c>
      <c r="C1315" s="2" t="s">
        <v>3961</v>
      </c>
      <c r="D1315" s="2" t="s">
        <v>3962</v>
      </c>
      <c r="E1315" s="4" t="s">
        <v>4010</v>
      </c>
      <c r="F1315" s="3" t="s">
        <v>4011</v>
      </c>
      <c r="G1315" s="3" t="s">
        <v>4012</v>
      </c>
    </row>
    <row r="1316" spans="2:7">
      <c r="B1316" s="18" t="str">
        <f t="shared" si="20"/>
        <v>岡山県早島町</v>
      </c>
      <c r="C1316" s="2" t="s">
        <v>3961</v>
      </c>
      <c r="D1316" s="2" t="s">
        <v>3962</v>
      </c>
      <c r="E1316" s="4" t="s">
        <v>4013</v>
      </c>
      <c r="F1316" s="3" t="s">
        <v>4014</v>
      </c>
      <c r="G1316" s="3" t="s">
        <v>4015</v>
      </c>
    </row>
    <row r="1317" spans="2:7">
      <c r="B1317" s="18" t="str">
        <f t="shared" si="20"/>
        <v>岡山県里庄町</v>
      </c>
      <c r="C1317" s="2" t="s">
        <v>3961</v>
      </c>
      <c r="D1317" s="2" t="s">
        <v>3962</v>
      </c>
      <c r="E1317" s="4" t="s">
        <v>4016</v>
      </c>
      <c r="F1317" s="3" t="s">
        <v>4017</v>
      </c>
      <c r="G1317" s="3" t="s">
        <v>4018</v>
      </c>
    </row>
    <row r="1318" spans="2:7">
      <c r="B1318" s="18" t="str">
        <f t="shared" si="20"/>
        <v>岡山県矢掛町</v>
      </c>
      <c r="C1318" s="2" t="s">
        <v>3961</v>
      </c>
      <c r="D1318" s="2" t="s">
        <v>3962</v>
      </c>
      <c r="E1318" s="4" t="s">
        <v>4019</v>
      </c>
      <c r="F1318" s="3" t="s">
        <v>4020</v>
      </c>
      <c r="G1318" s="3" t="s">
        <v>4021</v>
      </c>
    </row>
    <row r="1319" spans="2:7">
      <c r="B1319" s="18" t="str">
        <f t="shared" si="20"/>
        <v>岡山県新庄村</v>
      </c>
      <c r="C1319" s="2" t="s">
        <v>3961</v>
      </c>
      <c r="D1319" s="2" t="s">
        <v>3962</v>
      </c>
      <c r="E1319" s="4" t="s">
        <v>4022</v>
      </c>
      <c r="F1319" s="3" t="s">
        <v>4023</v>
      </c>
      <c r="G1319" s="3" t="s">
        <v>4024</v>
      </c>
    </row>
    <row r="1320" spans="2:7">
      <c r="B1320" s="18" t="str">
        <f t="shared" si="20"/>
        <v>岡山県鏡野町</v>
      </c>
      <c r="C1320" s="2" t="s">
        <v>3961</v>
      </c>
      <c r="D1320" s="2" t="s">
        <v>3962</v>
      </c>
      <c r="E1320" s="4" t="s">
        <v>4025</v>
      </c>
      <c r="F1320" s="3" t="s">
        <v>4026</v>
      </c>
      <c r="G1320" s="3" t="s">
        <v>4027</v>
      </c>
    </row>
    <row r="1321" spans="2:7">
      <c r="B1321" s="18" t="str">
        <f t="shared" si="20"/>
        <v>岡山県勝央町</v>
      </c>
      <c r="C1321" s="2" t="s">
        <v>3961</v>
      </c>
      <c r="D1321" s="2" t="s">
        <v>3962</v>
      </c>
      <c r="E1321" s="4" t="s">
        <v>4028</v>
      </c>
      <c r="F1321" s="3" t="s">
        <v>4029</v>
      </c>
      <c r="G1321" s="3" t="s">
        <v>4030</v>
      </c>
    </row>
    <row r="1322" spans="2:7">
      <c r="B1322" s="18" t="str">
        <f t="shared" si="20"/>
        <v>岡山県奈義町</v>
      </c>
      <c r="C1322" s="2" t="s">
        <v>3961</v>
      </c>
      <c r="D1322" s="2" t="s">
        <v>3962</v>
      </c>
      <c r="E1322" s="4" t="s">
        <v>4031</v>
      </c>
      <c r="F1322" s="3" t="s">
        <v>4032</v>
      </c>
      <c r="G1322" s="3" t="s">
        <v>4033</v>
      </c>
    </row>
    <row r="1323" spans="2:7">
      <c r="B1323" s="18" t="str">
        <f t="shared" si="20"/>
        <v>岡山県西粟倉村</v>
      </c>
      <c r="C1323" s="2" t="s">
        <v>3961</v>
      </c>
      <c r="D1323" s="2" t="s">
        <v>3962</v>
      </c>
      <c r="E1323" s="4" t="s">
        <v>4034</v>
      </c>
      <c r="F1323" s="3" t="s">
        <v>4035</v>
      </c>
      <c r="G1323" s="3" t="s">
        <v>4036</v>
      </c>
    </row>
    <row r="1324" spans="2:7">
      <c r="B1324" s="18" t="str">
        <f t="shared" si="20"/>
        <v>岡山県久米南町</v>
      </c>
      <c r="C1324" s="2" t="s">
        <v>3961</v>
      </c>
      <c r="D1324" s="2" t="s">
        <v>3962</v>
      </c>
      <c r="E1324" s="4" t="s">
        <v>4037</v>
      </c>
      <c r="F1324" s="3" t="s">
        <v>4038</v>
      </c>
      <c r="G1324" s="3" t="s">
        <v>4039</v>
      </c>
    </row>
    <row r="1325" spans="2:7">
      <c r="B1325" s="18" t="str">
        <f t="shared" si="20"/>
        <v>岡山県美咲町</v>
      </c>
      <c r="C1325" s="2" t="s">
        <v>3961</v>
      </c>
      <c r="D1325" s="2" t="s">
        <v>3962</v>
      </c>
      <c r="E1325" s="4" t="s">
        <v>4040</v>
      </c>
      <c r="F1325" s="3" t="s">
        <v>4041</v>
      </c>
      <c r="G1325" s="3" t="s">
        <v>4042</v>
      </c>
    </row>
    <row r="1326" spans="2:7">
      <c r="B1326" s="18" t="str">
        <f t="shared" si="20"/>
        <v>岡山県吉備中央町</v>
      </c>
      <c r="C1326" s="2" t="s">
        <v>3961</v>
      </c>
      <c r="D1326" s="2" t="s">
        <v>3962</v>
      </c>
      <c r="E1326" s="4" t="s">
        <v>4043</v>
      </c>
      <c r="F1326" s="3" t="s">
        <v>4044</v>
      </c>
      <c r="G1326" s="3" t="s">
        <v>4045</v>
      </c>
    </row>
    <row r="1327" spans="2:7">
      <c r="B1327" s="18" t="str">
        <f t="shared" si="20"/>
        <v>広島県広島市</v>
      </c>
      <c r="C1327" s="2" t="s">
        <v>4046</v>
      </c>
      <c r="D1327" s="2" t="s">
        <v>4047</v>
      </c>
      <c r="E1327" s="4" t="s">
        <v>4048</v>
      </c>
      <c r="F1327" s="3" t="s">
        <v>4049</v>
      </c>
      <c r="G1327" s="3" t="s">
        <v>4050</v>
      </c>
    </row>
    <row r="1328" spans="2:7">
      <c r="B1328" s="18" t="str">
        <f t="shared" si="20"/>
        <v>広島県呉市</v>
      </c>
      <c r="C1328" s="2" t="s">
        <v>4046</v>
      </c>
      <c r="D1328" s="2" t="s">
        <v>4047</v>
      </c>
      <c r="E1328" s="4" t="s">
        <v>4051</v>
      </c>
      <c r="F1328" s="3" t="s">
        <v>4052</v>
      </c>
      <c r="G1328" s="3" t="s">
        <v>4053</v>
      </c>
    </row>
    <row r="1329" spans="2:7">
      <c r="B1329" s="18" t="str">
        <f t="shared" si="20"/>
        <v>広島県竹原市</v>
      </c>
      <c r="C1329" s="2" t="s">
        <v>4046</v>
      </c>
      <c r="D1329" s="2" t="s">
        <v>4047</v>
      </c>
      <c r="E1329" s="4" t="s">
        <v>4054</v>
      </c>
      <c r="F1329" s="3" t="s">
        <v>4055</v>
      </c>
      <c r="G1329" s="3" t="s">
        <v>4056</v>
      </c>
    </row>
    <row r="1330" spans="2:7">
      <c r="B1330" s="18" t="str">
        <f t="shared" si="20"/>
        <v>広島県三原市</v>
      </c>
      <c r="C1330" s="2" t="s">
        <v>4046</v>
      </c>
      <c r="D1330" s="2" t="s">
        <v>4047</v>
      </c>
      <c r="E1330" s="4" t="s">
        <v>4057</v>
      </c>
      <c r="F1330" s="3" t="s">
        <v>4058</v>
      </c>
      <c r="G1330" s="3" t="s">
        <v>4059</v>
      </c>
    </row>
    <row r="1331" spans="2:7">
      <c r="B1331" s="18" t="str">
        <f t="shared" si="20"/>
        <v>広島県尾道市</v>
      </c>
      <c r="C1331" s="2" t="s">
        <v>4046</v>
      </c>
      <c r="D1331" s="2" t="s">
        <v>4047</v>
      </c>
      <c r="E1331" s="4" t="s">
        <v>4060</v>
      </c>
      <c r="F1331" s="3" t="s">
        <v>4061</v>
      </c>
      <c r="G1331" s="3" t="s">
        <v>4062</v>
      </c>
    </row>
    <row r="1332" spans="2:7">
      <c r="B1332" s="18" t="str">
        <f t="shared" si="20"/>
        <v>広島県福山市</v>
      </c>
      <c r="C1332" s="2" t="s">
        <v>4046</v>
      </c>
      <c r="D1332" s="2" t="s">
        <v>4047</v>
      </c>
      <c r="E1332" s="4" t="s">
        <v>4063</v>
      </c>
      <c r="F1332" s="3" t="s">
        <v>4064</v>
      </c>
      <c r="G1332" s="3" t="s">
        <v>4065</v>
      </c>
    </row>
    <row r="1333" spans="2:7">
      <c r="B1333" s="18" t="str">
        <f t="shared" si="20"/>
        <v>広島県府中市</v>
      </c>
      <c r="C1333" s="2" t="s">
        <v>4046</v>
      </c>
      <c r="D1333" s="2" t="s">
        <v>4047</v>
      </c>
      <c r="E1333" s="4" t="s">
        <v>4066</v>
      </c>
      <c r="F1333" s="3" t="s">
        <v>4067</v>
      </c>
      <c r="G1333" s="3" t="s">
        <v>4068</v>
      </c>
    </row>
    <row r="1334" spans="2:7">
      <c r="B1334" s="18" t="str">
        <f t="shared" si="20"/>
        <v>広島県三次市</v>
      </c>
      <c r="C1334" s="2" t="s">
        <v>4046</v>
      </c>
      <c r="D1334" s="2" t="s">
        <v>4047</v>
      </c>
      <c r="E1334" s="4" t="s">
        <v>4069</v>
      </c>
      <c r="F1334" s="3" t="s">
        <v>4070</v>
      </c>
      <c r="G1334" s="3" t="s">
        <v>4071</v>
      </c>
    </row>
    <row r="1335" spans="2:7">
      <c r="B1335" s="18" t="str">
        <f t="shared" si="20"/>
        <v>広島県庄原市</v>
      </c>
      <c r="C1335" s="2" t="s">
        <v>4046</v>
      </c>
      <c r="D1335" s="2" t="s">
        <v>4047</v>
      </c>
      <c r="E1335" s="4" t="s">
        <v>4072</v>
      </c>
      <c r="F1335" s="3" t="s">
        <v>4073</v>
      </c>
      <c r="G1335" s="3" t="s">
        <v>4074</v>
      </c>
    </row>
    <row r="1336" spans="2:7">
      <c r="B1336" s="18" t="str">
        <f t="shared" si="20"/>
        <v>広島県大竹市</v>
      </c>
      <c r="C1336" s="2" t="s">
        <v>4046</v>
      </c>
      <c r="D1336" s="2" t="s">
        <v>4047</v>
      </c>
      <c r="E1336" s="4" t="s">
        <v>4075</v>
      </c>
      <c r="F1336" s="3" t="s">
        <v>4076</v>
      </c>
      <c r="G1336" s="3" t="s">
        <v>4077</v>
      </c>
    </row>
    <row r="1337" spans="2:7">
      <c r="B1337" s="18" t="str">
        <f t="shared" si="20"/>
        <v>広島県東広島市</v>
      </c>
      <c r="C1337" s="2" t="s">
        <v>4046</v>
      </c>
      <c r="D1337" s="2" t="s">
        <v>4047</v>
      </c>
      <c r="E1337" s="4" t="s">
        <v>4078</v>
      </c>
      <c r="F1337" s="3" t="s">
        <v>4079</v>
      </c>
      <c r="G1337" s="3" t="s">
        <v>4080</v>
      </c>
    </row>
    <row r="1338" spans="2:7">
      <c r="B1338" s="18" t="str">
        <f t="shared" si="20"/>
        <v>広島県廿日市市</v>
      </c>
      <c r="C1338" s="2" t="s">
        <v>4046</v>
      </c>
      <c r="D1338" s="2" t="s">
        <v>4047</v>
      </c>
      <c r="E1338" s="4" t="s">
        <v>4081</v>
      </c>
      <c r="F1338" s="3" t="s">
        <v>4082</v>
      </c>
      <c r="G1338" s="3" t="s">
        <v>4083</v>
      </c>
    </row>
    <row r="1339" spans="2:7">
      <c r="B1339" s="18" t="str">
        <f t="shared" si="20"/>
        <v>広島県安芸高田市</v>
      </c>
      <c r="C1339" s="2" t="s">
        <v>4046</v>
      </c>
      <c r="D1339" s="2" t="s">
        <v>4047</v>
      </c>
      <c r="E1339" s="4" t="s">
        <v>4084</v>
      </c>
      <c r="F1339" s="3" t="s">
        <v>4085</v>
      </c>
      <c r="G1339" s="3" t="s">
        <v>4086</v>
      </c>
    </row>
    <row r="1340" spans="2:7">
      <c r="B1340" s="18" t="str">
        <f t="shared" si="20"/>
        <v>広島県江田島市</v>
      </c>
      <c r="C1340" s="2" t="s">
        <v>4046</v>
      </c>
      <c r="D1340" s="2" t="s">
        <v>4047</v>
      </c>
      <c r="E1340" s="4" t="s">
        <v>4087</v>
      </c>
      <c r="F1340" s="3" t="s">
        <v>4088</v>
      </c>
      <c r="G1340" s="3" t="s">
        <v>4089</v>
      </c>
    </row>
    <row r="1341" spans="2:7">
      <c r="B1341" s="18" t="str">
        <f t="shared" si="20"/>
        <v>広島県府中町</v>
      </c>
      <c r="C1341" s="2" t="s">
        <v>4046</v>
      </c>
      <c r="D1341" s="2" t="s">
        <v>4047</v>
      </c>
      <c r="E1341" s="4" t="s">
        <v>4090</v>
      </c>
      <c r="F1341" s="3" t="s">
        <v>4091</v>
      </c>
      <c r="G1341" s="3" t="s">
        <v>4091</v>
      </c>
    </row>
    <row r="1342" spans="2:7">
      <c r="B1342" s="18" t="str">
        <f t="shared" si="20"/>
        <v>広島県海田町</v>
      </c>
      <c r="C1342" s="2" t="s">
        <v>4046</v>
      </c>
      <c r="D1342" s="2" t="s">
        <v>4047</v>
      </c>
      <c r="E1342" s="4" t="s">
        <v>4092</v>
      </c>
      <c r="F1342" s="3" t="s">
        <v>4093</v>
      </c>
      <c r="G1342" s="3" t="s">
        <v>4093</v>
      </c>
    </row>
    <row r="1343" spans="2:7">
      <c r="B1343" s="18" t="str">
        <f t="shared" si="20"/>
        <v>広島県熊野町</v>
      </c>
      <c r="C1343" s="2" t="s">
        <v>4046</v>
      </c>
      <c r="D1343" s="2" t="s">
        <v>4047</v>
      </c>
      <c r="E1343" s="4" t="s">
        <v>4094</v>
      </c>
      <c r="F1343" s="3" t="s">
        <v>4095</v>
      </c>
      <c r="G1343" s="3" t="s">
        <v>4096</v>
      </c>
    </row>
    <row r="1344" spans="2:7">
      <c r="B1344" s="18" t="str">
        <f t="shared" si="20"/>
        <v>広島県坂町</v>
      </c>
      <c r="C1344" s="2" t="s">
        <v>4046</v>
      </c>
      <c r="D1344" s="2" t="s">
        <v>4047</v>
      </c>
      <c r="E1344" s="4" t="s">
        <v>4097</v>
      </c>
      <c r="F1344" s="3" t="s">
        <v>4098</v>
      </c>
      <c r="G1344" s="3" t="s">
        <v>4098</v>
      </c>
    </row>
    <row r="1345" spans="2:7">
      <c r="B1345" s="18" t="str">
        <f t="shared" si="20"/>
        <v>広島県安芸太田町</v>
      </c>
      <c r="C1345" s="2" t="s">
        <v>4046</v>
      </c>
      <c r="D1345" s="2" t="s">
        <v>4047</v>
      </c>
      <c r="E1345" s="4" t="s">
        <v>4099</v>
      </c>
      <c r="F1345" s="3" t="s">
        <v>4100</v>
      </c>
      <c r="G1345" s="3" t="s">
        <v>4101</v>
      </c>
    </row>
    <row r="1346" spans="2:7">
      <c r="B1346" s="18" t="str">
        <f t="shared" si="20"/>
        <v>広島県北広島町</v>
      </c>
      <c r="C1346" s="2" t="s">
        <v>4046</v>
      </c>
      <c r="D1346" s="2" t="s">
        <v>4047</v>
      </c>
      <c r="E1346" s="4" t="s">
        <v>4102</v>
      </c>
      <c r="F1346" s="3" t="s">
        <v>4103</v>
      </c>
      <c r="G1346" s="3" t="s">
        <v>4104</v>
      </c>
    </row>
    <row r="1347" spans="2:7">
      <c r="B1347" s="18" t="str">
        <f t="shared" ref="B1347:B1410" si="21">D1347&amp;F1347</f>
        <v>広島県大崎上島町</v>
      </c>
      <c r="C1347" s="2" t="s">
        <v>4046</v>
      </c>
      <c r="D1347" s="2" t="s">
        <v>4047</v>
      </c>
      <c r="E1347" s="4" t="s">
        <v>4105</v>
      </c>
      <c r="F1347" s="3" t="s">
        <v>4106</v>
      </c>
      <c r="G1347" s="3" t="s">
        <v>4107</v>
      </c>
    </row>
    <row r="1348" spans="2:7">
      <c r="B1348" s="18" t="str">
        <f t="shared" si="21"/>
        <v>広島県世羅町</v>
      </c>
      <c r="C1348" s="2" t="s">
        <v>4046</v>
      </c>
      <c r="D1348" s="2" t="s">
        <v>4047</v>
      </c>
      <c r="E1348" s="4" t="s">
        <v>4108</v>
      </c>
      <c r="F1348" s="3" t="s">
        <v>4109</v>
      </c>
      <c r="G1348" s="3" t="s">
        <v>4110</v>
      </c>
    </row>
    <row r="1349" spans="2:7">
      <c r="B1349" s="18" t="str">
        <f t="shared" si="21"/>
        <v>広島県神石高原町</v>
      </c>
      <c r="C1349" s="2" t="s">
        <v>4046</v>
      </c>
      <c r="D1349" s="2" t="s">
        <v>4047</v>
      </c>
      <c r="E1349" s="4" t="s">
        <v>4111</v>
      </c>
      <c r="F1349" s="3" t="s">
        <v>4112</v>
      </c>
      <c r="G1349" s="3" t="s">
        <v>4113</v>
      </c>
    </row>
    <row r="1350" spans="2:7">
      <c r="B1350" s="18" t="str">
        <f t="shared" si="21"/>
        <v>山口県下関市</v>
      </c>
      <c r="C1350" s="2" t="s">
        <v>4114</v>
      </c>
      <c r="D1350" s="2" t="s">
        <v>4115</v>
      </c>
      <c r="E1350" s="4" t="s">
        <v>4116</v>
      </c>
      <c r="F1350" s="3" t="s">
        <v>4117</v>
      </c>
      <c r="G1350" s="3" t="s">
        <v>4118</v>
      </c>
    </row>
    <row r="1351" spans="2:7">
      <c r="B1351" s="18" t="str">
        <f t="shared" si="21"/>
        <v>山口県宇部市</v>
      </c>
      <c r="C1351" s="2" t="s">
        <v>4114</v>
      </c>
      <c r="D1351" s="2" t="s">
        <v>4115</v>
      </c>
      <c r="E1351" s="4" t="s">
        <v>4119</v>
      </c>
      <c r="F1351" s="3" t="s">
        <v>4120</v>
      </c>
      <c r="G1351" s="3" t="s">
        <v>4121</v>
      </c>
    </row>
    <row r="1352" spans="2:7">
      <c r="B1352" s="18" t="str">
        <f t="shared" si="21"/>
        <v>山口県山口市</v>
      </c>
      <c r="C1352" s="2" t="s">
        <v>4114</v>
      </c>
      <c r="D1352" s="2" t="s">
        <v>4115</v>
      </c>
      <c r="E1352" s="4" t="s">
        <v>4122</v>
      </c>
      <c r="F1352" s="3" t="s">
        <v>4123</v>
      </c>
      <c r="G1352" s="3" t="s">
        <v>4124</v>
      </c>
    </row>
    <row r="1353" spans="2:7">
      <c r="B1353" s="18" t="str">
        <f t="shared" si="21"/>
        <v>山口県萩市</v>
      </c>
      <c r="C1353" s="2" t="s">
        <v>4114</v>
      </c>
      <c r="D1353" s="2" t="s">
        <v>4115</v>
      </c>
      <c r="E1353" s="4" t="s">
        <v>4125</v>
      </c>
      <c r="F1353" s="3" t="s">
        <v>4126</v>
      </c>
      <c r="G1353" s="3" t="s">
        <v>4127</v>
      </c>
    </row>
    <row r="1354" spans="2:7">
      <c r="B1354" s="18" t="str">
        <f t="shared" si="21"/>
        <v>山口県防府市</v>
      </c>
      <c r="C1354" s="2" t="s">
        <v>4114</v>
      </c>
      <c r="D1354" s="2" t="s">
        <v>4115</v>
      </c>
      <c r="E1354" s="4" t="s">
        <v>4128</v>
      </c>
      <c r="F1354" s="3" t="s">
        <v>4129</v>
      </c>
      <c r="G1354" s="3" t="s">
        <v>4130</v>
      </c>
    </row>
    <row r="1355" spans="2:7">
      <c r="B1355" s="18" t="str">
        <f t="shared" si="21"/>
        <v>山口県下松市</v>
      </c>
      <c r="C1355" s="2" t="s">
        <v>4114</v>
      </c>
      <c r="D1355" s="2" t="s">
        <v>4115</v>
      </c>
      <c r="E1355" s="4" t="s">
        <v>4131</v>
      </c>
      <c r="F1355" s="3" t="s">
        <v>4132</v>
      </c>
      <c r="G1355" s="3" t="s">
        <v>4133</v>
      </c>
    </row>
    <row r="1356" spans="2:7">
      <c r="B1356" s="18" t="str">
        <f t="shared" si="21"/>
        <v>山口県岩国市</v>
      </c>
      <c r="C1356" s="2" t="s">
        <v>4114</v>
      </c>
      <c r="D1356" s="2" t="s">
        <v>4115</v>
      </c>
      <c r="E1356" s="4" t="s">
        <v>4134</v>
      </c>
      <c r="F1356" s="3" t="s">
        <v>4135</v>
      </c>
      <c r="G1356" s="3" t="s">
        <v>4136</v>
      </c>
    </row>
    <row r="1357" spans="2:7">
      <c r="B1357" s="18" t="str">
        <f t="shared" si="21"/>
        <v>山口県光市</v>
      </c>
      <c r="C1357" s="2" t="s">
        <v>4114</v>
      </c>
      <c r="D1357" s="2" t="s">
        <v>4115</v>
      </c>
      <c r="E1357" s="4" t="s">
        <v>4137</v>
      </c>
      <c r="F1357" s="3" t="s">
        <v>4138</v>
      </c>
      <c r="G1357" s="3" t="s">
        <v>4139</v>
      </c>
    </row>
    <row r="1358" spans="2:7">
      <c r="B1358" s="18" t="str">
        <f t="shared" si="21"/>
        <v>山口県長門市</v>
      </c>
      <c r="C1358" s="2" t="s">
        <v>4114</v>
      </c>
      <c r="D1358" s="2" t="s">
        <v>4115</v>
      </c>
      <c r="E1358" s="4" t="s">
        <v>4140</v>
      </c>
      <c r="F1358" s="3" t="s">
        <v>4141</v>
      </c>
      <c r="G1358" s="3" t="s">
        <v>4142</v>
      </c>
    </row>
    <row r="1359" spans="2:7">
      <c r="B1359" s="18" t="str">
        <f t="shared" si="21"/>
        <v>山口県柳井市</v>
      </c>
      <c r="C1359" s="2" t="s">
        <v>4114</v>
      </c>
      <c r="D1359" s="2" t="s">
        <v>4115</v>
      </c>
      <c r="E1359" s="4" t="s">
        <v>4143</v>
      </c>
      <c r="F1359" s="3" t="s">
        <v>4144</v>
      </c>
      <c r="G1359" s="3" t="s">
        <v>4145</v>
      </c>
    </row>
    <row r="1360" spans="2:7">
      <c r="B1360" s="18" t="str">
        <f t="shared" si="21"/>
        <v>山口県美祢市</v>
      </c>
      <c r="C1360" s="2" t="s">
        <v>4114</v>
      </c>
      <c r="D1360" s="2" t="s">
        <v>4115</v>
      </c>
      <c r="E1360" s="4" t="s">
        <v>4146</v>
      </c>
      <c r="F1360" s="3" t="s">
        <v>4147</v>
      </c>
      <c r="G1360" s="3" t="s">
        <v>4148</v>
      </c>
    </row>
    <row r="1361" spans="2:7">
      <c r="B1361" s="18" t="str">
        <f t="shared" si="21"/>
        <v>山口県周南市</v>
      </c>
      <c r="C1361" s="2" t="s">
        <v>4114</v>
      </c>
      <c r="D1361" s="2" t="s">
        <v>4115</v>
      </c>
      <c r="E1361" s="4" t="s">
        <v>4149</v>
      </c>
      <c r="F1361" s="3" t="s">
        <v>4150</v>
      </c>
      <c r="G1361" s="3" t="s">
        <v>4151</v>
      </c>
    </row>
    <row r="1362" spans="2:7">
      <c r="B1362" s="18" t="str">
        <f t="shared" si="21"/>
        <v>山口県山陽小野田市</v>
      </c>
      <c r="C1362" s="2" t="s">
        <v>4114</v>
      </c>
      <c r="D1362" s="2" t="s">
        <v>4115</v>
      </c>
      <c r="E1362" s="4" t="s">
        <v>4152</v>
      </c>
      <c r="F1362" s="3" t="s">
        <v>4153</v>
      </c>
      <c r="G1362" s="3" t="s">
        <v>4154</v>
      </c>
    </row>
    <row r="1363" spans="2:7">
      <c r="B1363" s="18" t="str">
        <f t="shared" si="21"/>
        <v>山口県周防大島町</v>
      </c>
      <c r="C1363" s="2" t="s">
        <v>4114</v>
      </c>
      <c r="D1363" s="2" t="s">
        <v>4115</v>
      </c>
      <c r="E1363" s="4" t="s">
        <v>4155</v>
      </c>
      <c r="F1363" s="3" t="s">
        <v>4156</v>
      </c>
      <c r="G1363" s="3" t="s">
        <v>4157</v>
      </c>
    </row>
    <row r="1364" spans="2:7">
      <c r="B1364" s="18" t="str">
        <f t="shared" si="21"/>
        <v>山口県和木町</v>
      </c>
      <c r="C1364" s="2" t="s">
        <v>4114</v>
      </c>
      <c r="D1364" s="2" t="s">
        <v>4115</v>
      </c>
      <c r="E1364" s="4" t="s">
        <v>4158</v>
      </c>
      <c r="F1364" s="3" t="s">
        <v>4159</v>
      </c>
      <c r="G1364" s="3" t="s">
        <v>4159</v>
      </c>
    </row>
    <row r="1365" spans="2:7">
      <c r="B1365" s="18" t="str">
        <f t="shared" si="21"/>
        <v>山口県上関町</v>
      </c>
      <c r="C1365" s="2" t="s">
        <v>4114</v>
      </c>
      <c r="D1365" s="2" t="s">
        <v>4115</v>
      </c>
      <c r="E1365" s="4" t="s">
        <v>4160</v>
      </c>
      <c r="F1365" s="3" t="s">
        <v>4161</v>
      </c>
      <c r="G1365" s="3" t="s">
        <v>4162</v>
      </c>
    </row>
    <row r="1366" spans="2:7">
      <c r="B1366" s="18" t="str">
        <f t="shared" si="21"/>
        <v>山口県田布施町</v>
      </c>
      <c r="C1366" s="2" t="s">
        <v>4114</v>
      </c>
      <c r="D1366" s="2" t="s">
        <v>4115</v>
      </c>
      <c r="E1366" s="4" t="s">
        <v>4163</v>
      </c>
      <c r="F1366" s="3" t="s">
        <v>4164</v>
      </c>
      <c r="G1366" s="3" t="s">
        <v>4165</v>
      </c>
    </row>
    <row r="1367" spans="2:7">
      <c r="B1367" s="18" t="str">
        <f t="shared" si="21"/>
        <v>山口県平生町</v>
      </c>
      <c r="C1367" s="2" t="s">
        <v>4114</v>
      </c>
      <c r="D1367" s="2" t="s">
        <v>4115</v>
      </c>
      <c r="E1367" s="4" t="s">
        <v>4166</v>
      </c>
      <c r="F1367" s="3" t="s">
        <v>4167</v>
      </c>
      <c r="G1367" s="3" t="s">
        <v>4168</v>
      </c>
    </row>
    <row r="1368" spans="2:7">
      <c r="B1368" s="18" t="str">
        <f t="shared" si="21"/>
        <v>山口県阿武町</v>
      </c>
      <c r="C1368" s="2" t="s">
        <v>4114</v>
      </c>
      <c r="D1368" s="2" t="s">
        <v>4115</v>
      </c>
      <c r="E1368" s="4" t="s">
        <v>4169</v>
      </c>
      <c r="F1368" s="3" t="s">
        <v>4170</v>
      </c>
      <c r="G1368" s="3" t="s">
        <v>4171</v>
      </c>
    </row>
    <row r="1369" spans="2:7">
      <c r="B1369" s="18" t="str">
        <f t="shared" si="21"/>
        <v>徳島県徳島市</v>
      </c>
      <c r="C1369" s="2" t="s">
        <v>4172</v>
      </c>
      <c r="D1369" s="2" t="s">
        <v>4173</v>
      </c>
      <c r="E1369" s="4" t="s">
        <v>4174</v>
      </c>
      <c r="F1369" s="3" t="s">
        <v>4175</v>
      </c>
      <c r="G1369" s="3" t="s">
        <v>4176</v>
      </c>
    </row>
    <row r="1370" spans="2:7">
      <c r="B1370" s="18" t="str">
        <f t="shared" si="21"/>
        <v>徳島県鳴門市</v>
      </c>
      <c r="C1370" s="2" t="s">
        <v>4172</v>
      </c>
      <c r="D1370" s="2" t="s">
        <v>4173</v>
      </c>
      <c r="E1370" s="4" t="s">
        <v>4177</v>
      </c>
      <c r="F1370" s="3" t="s">
        <v>4178</v>
      </c>
      <c r="G1370" s="3" t="s">
        <v>4179</v>
      </c>
    </row>
    <row r="1371" spans="2:7">
      <c r="B1371" s="18" t="str">
        <f t="shared" si="21"/>
        <v>徳島県小松島市</v>
      </c>
      <c r="C1371" s="2" t="s">
        <v>4172</v>
      </c>
      <c r="D1371" s="2" t="s">
        <v>4173</v>
      </c>
      <c r="E1371" s="4" t="s">
        <v>4180</v>
      </c>
      <c r="F1371" s="3" t="s">
        <v>4181</v>
      </c>
      <c r="G1371" s="3" t="s">
        <v>4182</v>
      </c>
    </row>
    <row r="1372" spans="2:7">
      <c r="B1372" s="18" t="str">
        <f t="shared" si="21"/>
        <v>徳島県阿南市</v>
      </c>
      <c r="C1372" s="2" t="s">
        <v>4172</v>
      </c>
      <c r="D1372" s="2" t="s">
        <v>4173</v>
      </c>
      <c r="E1372" s="4" t="s">
        <v>4183</v>
      </c>
      <c r="F1372" s="3" t="s">
        <v>4184</v>
      </c>
      <c r="G1372" s="3" t="s">
        <v>4185</v>
      </c>
    </row>
    <row r="1373" spans="2:7">
      <c r="B1373" s="18" t="str">
        <f t="shared" si="21"/>
        <v>徳島県吉野川市</v>
      </c>
      <c r="C1373" s="2" t="s">
        <v>4172</v>
      </c>
      <c r="D1373" s="2" t="s">
        <v>4173</v>
      </c>
      <c r="E1373" s="4" t="s">
        <v>4186</v>
      </c>
      <c r="F1373" s="3" t="s">
        <v>4187</v>
      </c>
      <c r="G1373" s="3" t="s">
        <v>4188</v>
      </c>
    </row>
    <row r="1374" spans="2:7">
      <c r="B1374" s="18" t="str">
        <f t="shared" si="21"/>
        <v>徳島県阿波市</v>
      </c>
      <c r="C1374" s="2" t="s">
        <v>4172</v>
      </c>
      <c r="D1374" s="2" t="s">
        <v>4173</v>
      </c>
      <c r="E1374" s="4" t="s">
        <v>4189</v>
      </c>
      <c r="F1374" s="3" t="s">
        <v>4190</v>
      </c>
      <c r="G1374" s="3" t="s">
        <v>4191</v>
      </c>
    </row>
    <row r="1375" spans="2:7">
      <c r="B1375" s="18" t="str">
        <f t="shared" si="21"/>
        <v>徳島県美馬市</v>
      </c>
      <c r="C1375" s="2" t="s">
        <v>4172</v>
      </c>
      <c r="D1375" s="2" t="s">
        <v>4173</v>
      </c>
      <c r="E1375" s="4" t="s">
        <v>4192</v>
      </c>
      <c r="F1375" s="3" t="s">
        <v>4193</v>
      </c>
      <c r="G1375" s="3" t="s">
        <v>4194</v>
      </c>
    </row>
    <row r="1376" spans="2:7">
      <c r="B1376" s="18" t="str">
        <f t="shared" si="21"/>
        <v>徳島県三好市</v>
      </c>
      <c r="C1376" s="2" t="s">
        <v>4172</v>
      </c>
      <c r="D1376" s="2" t="s">
        <v>4173</v>
      </c>
      <c r="E1376" s="4" t="s">
        <v>4195</v>
      </c>
      <c r="F1376" s="3" t="s">
        <v>4196</v>
      </c>
      <c r="G1376" s="3" t="s">
        <v>4197</v>
      </c>
    </row>
    <row r="1377" spans="2:7">
      <c r="B1377" s="18" t="str">
        <f t="shared" si="21"/>
        <v>徳島県勝浦町</v>
      </c>
      <c r="C1377" s="2" t="s">
        <v>4172</v>
      </c>
      <c r="D1377" s="2" t="s">
        <v>4173</v>
      </c>
      <c r="E1377" s="4" t="s">
        <v>4198</v>
      </c>
      <c r="F1377" s="3" t="s">
        <v>4199</v>
      </c>
      <c r="G1377" s="3" t="s">
        <v>4200</v>
      </c>
    </row>
    <row r="1378" spans="2:7">
      <c r="B1378" s="18" t="str">
        <f t="shared" si="21"/>
        <v>徳島県上勝町</v>
      </c>
      <c r="C1378" s="2" t="s">
        <v>4172</v>
      </c>
      <c r="D1378" s="2" t="s">
        <v>4173</v>
      </c>
      <c r="E1378" s="4" t="s">
        <v>4201</v>
      </c>
      <c r="F1378" s="3" t="s">
        <v>4202</v>
      </c>
      <c r="G1378" s="3" t="s">
        <v>4203</v>
      </c>
    </row>
    <row r="1379" spans="2:7">
      <c r="B1379" s="18" t="str">
        <f t="shared" si="21"/>
        <v>徳島県佐那河内村</v>
      </c>
      <c r="C1379" s="2" t="s">
        <v>4172</v>
      </c>
      <c r="D1379" s="2" t="s">
        <v>4173</v>
      </c>
      <c r="E1379" s="4" t="s">
        <v>4204</v>
      </c>
      <c r="F1379" s="3" t="s">
        <v>4205</v>
      </c>
      <c r="G1379" s="3" t="s">
        <v>4206</v>
      </c>
    </row>
    <row r="1380" spans="2:7">
      <c r="B1380" s="18" t="str">
        <f t="shared" si="21"/>
        <v>徳島県石井町</v>
      </c>
      <c r="C1380" s="2" t="s">
        <v>4172</v>
      </c>
      <c r="D1380" s="2" t="s">
        <v>4173</v>
      </c>
      <c r="E1380" s="4" t="s">
        <v>4207</v>
      </c>
      <c r="F1380" s="3" t="s">
        <v>4208</v>
      </c>
      <c r="G1380" s="3" t="s">
        <v>4209</v>
      </c>
    </row>
    <row r="1381" spans="2:7">
      <c r="B1381" s="18" t="str">
        <f t="shared" si="21"/>
        <v>徳島県神山町</v>
      </c>
      <c r="C1381" s="2" t="s">
        <v>4172</v>
      </c>
      <c r="D1381" s="2" t="s">
        <v>4173</v>
      </c>
      <c r="E1381" s="4" t="s">
        <v>4210</v>
      </c>
      <c r="F1381" s="3" t="s">
        <v>4211</v>
      </c>
      <c r="G1381" s="3" t="s">
        <v>4212</v>
      </c>
    </row>
    <row r="1382" spans="2:7">
      <c r="B1382" s="18" t="str">
        <f t="shared" si="21"/>
        <v>徳島県那賀町</v>
      </c>
      <c r="C1382" s="2" t="s">
        <v>4172</v>
      </c>
      <c r="D1382" s="2" t="s">
        <v>4173</v>
      </c>
      <c r="E1382" s="4" t="s">
        <v>4213</v>
      </c>
      <c r="F1382" s="3" t="s">
        <v>4214</v>
      </c>
      <c r="G1382" s="3" t="s">
        <v>4215</v>
      </c>
    </row>
    <row r="1383" spans="2:7">
      <c r="B1383" s="18" t="str">
        <f t="shared" si="21"/>
        <v>徳島県牟岐町</v>
      </c>
      <c r="C1383" s="2" t="s">
        <v>4172</v>
      </c>
      <c r="D1383" s="2" t="s">
        <v>4173</v>
      </c>
      <c r="E1383" s="4" t="s">
        <v>4216</v>
      </c>
      <c r="F1383" s="3" t="s">
        <v>4217</v>
      </c>
      <c r="G1383" s="3" t="s">
        <v>4218</v>
      </c>
    </row>
    <row r="1384" spans="2:7">
      <c r="B1384" s="18" t="str">
        <f t="shared" si="21"/>
        <v>徳島県美波町</v>
      </c>
      <c r="C1384" s="2" t="s">
        <v>4172</v>
      </c>
      <c r="D1384" s="2" t="s">
        <v>4173</v>
      </c>
      <c r="E1384" s="4" t="s">
        <v>4219</v>
      </c>
      <c r="F1384" s="3" t="s">
        <v>4220</v>
      </c>
      <c r="G1384" s="3" t="s">
        <v>4221</v>
      </c>
    </row>
    <row r="1385" spans="2:7">
      <c r="B1385" s="18" t="str">
        <f t="shared" si="21"/>
        <v>徳島県海陽町</v>
      </c>
      <c r="C1385" s="2" t="s">
        <v>4172</v>
      </c>
      <c r="D1385" s="2" t="s">
        <v>4173</v>
      </c>
      <c r="E1385" s="4" t="s">
        <v>4222</v>
      </c>
      <c r="F1385" s="3" t="s">
        <v>4223</v>
      </c>
      <c r="G1385" s="3" t="s">
        <v>4224</v>
      </c>
    </row>
    <row r="1386" spans="2:7">
      <c r="B1386" s="18" t="str">
        <f t="shared" si="21"/>
        <v>徳島県松茂町</v>
      </c>
      <c r="C1386" s="2" t="s">
        <v>4172</v>
      </c>
      <c r="D1386" s="2" t="s">
        <v>4173</v>
      </c>
      <c r="E1386" s="4" t="s">
        <v>4225</v>
      </c>
      <c r="F1386" s="3" t="s">
        <v>4226</v>
      </c>
      <c r="G1386" s="3" t="s">
        <v>4227</v>
      </c>
    </row>
    <row r="1387" spans="2:7">
      <c r="B1387" s="18" t="str">
        <f t="shared" si="21"/>
        <v>徳島県北島町</v>
      </c>
      <c r="C1387" s="2" t="s">
        <v>4172</v>
      </c>
      <c r="D1387" s="2" t="s">
        <v>4173</v>
      </c>
      <c r="E1387" s="4" t="s">
        <v>4228</v>
      </c>
      <c r="F1387" s="3" t="s">
        <v>4229</v>
      </c>
      <c r="G1387" s="3" t="s">
        <v>4230</v>
      </c>
    </row>
    <row r="1388" spans="2:7">
      <c r="B1388" s="18" t="str">
        <f t="shared" si="21"/>
        <v>徳島県藍住町</v>
      </c>
      <c r="C1388" s="2" t="s">
        <v>4172</v>
      </c>
      <c r="D1388" s="2" t="s">
        <v>4173</v>
      </c>
      <c r="E1388" s="4" t="s">
        <v>4231</v>
      </c>
      <c r="F1388" s="3" t="s">
        <v>4232</v>
      </c>
      <c r="G1388" s="3" t="s">
        <v>4233</v>
      </c>
    </row>
    <row r="1389" spans="2:7">
      <c r="B1389" s="18" t="str">
        <f t="shared" si="21"/>
        <v>徳島県板野町</v>
      </c>
      <c r="C1389" s="2" t="s">
        <v>4172</v>
      </c>
      <c r="D1389" s="2" t="s">
        <v>4173</v>
      </c>
      <c r="E1389" s="4" t="s">
        <v>4234</v>
      </c>
      <c r="F1389" s="3" t="s">
        <v>4235</v>
      </c>
      <c r="G1389" s="3" t="s">
        <v>4236</v>
      </c>
    </row>
    <row r="1390" spans="2:7">
      <c r="B1390" s="18" t="str">
        <f t="shared" si="21"/>
        <v>徳島県上板町</v>
      </c>
      <c r="C1390" s="2" t="s">
        <v>4172</v>
      </c>
      <c r="D1390" s="2" t="s">
        <v>4173</v>
      </c>
      <c r="E1390" s="4" t="s">
        <v>4237</v>
      </c>
      <c r="F1390" s="3" t="s">
        <v>4238</v>
      </c>
      <c r="G1390" s="3" t="s">
        <v>4239</v>
      </c>
    </row>
    <row r="1391" spans="2:7">
      <c r="B1391" s="18" t="str">
        <f t="shared" si="21"/>
        <v>徳島県つるぎ町</v>
      </c>
      <c r="C1391" s="2" t="s">
        <v>4172</v>
      </c>
      <c r="D1391" s="2" t="s">
        <v>4173</v>
      </c>
      <c r="E1391" s="4" t="s">
        <v>4240</v>
      </c>
      <c r="F1391" s="3" t="s">
        <v>4241</v>
      </c>
      <c r="G1391" s="3" t="s">
        <v>4242</v>
      </c>
    </row>
    <row r="1392" spans="2:7">
      <c r="B1392" s="18" t="str">
        <f t="shared" si="21"/>
        <v>徳島県東みよし町</v>
      </c>
      <c r="C1392" s="2" t="s">
        <v>4172</v>
      </c>
      <c r="D1392" s="2" t="s">
        <v>4173</v>
      </c>
      <c r="E1392" s="4" t="s">
        <v>4243</v>
      </c>
      <c r="F1392" s="3" t="s">
        <v>4244</v>
      </c>
      <c r="G1392" s="3" t="s">
        <v>4245</v>
      </c>
    </row>
    <row r="1393" spans="2:7">
      <c r="B1393" s="18" t="str">
        <f t="shared" si="21"/>
        <v>香川県高松市</v>
      </c>
      <c r="C1393" s="2" t="s">
        <v>4246</v>
      </c>
      <c r="D1393" s="2" t="s">
        <v>4247</v>
      </c>
      <c r="E1393" s="4" t="s">
        <v>4248</v>
      </c>
      <c r="F1393" s="3" t="s">
        <v>4249</v>
      </c>
      <c r="G1393" s="3" t="s">
        <v>4250</v>
      </c>
    </row>
    <row r="1394" spans="2:7">
      <c r="B1394" s="18" t="str">
        <f t="shared" si="21"/>
        <v>香川県丸亀市</v>
      </c>
      <c r="C1394" s="2" t="s">
        <v>4246</v>
      </c>
      <c r="D1394" s="2" t="s">
        <v>4247</v>
      </c>
      <c r="E1394" s="4" t="s">
        <v>4251</v>
      </c>
      <c r="F1394" s="3" t="s">
        <v>4252</v>
      </c>
      <c r="G1394" s="3" t="s">
        <v>4253</v>
      </c>
    </row>
    <row r="1395" spans="2:7">
      <c r="B1395" s="18" t="str">
        <f t="shared" si="21"/>
        <v>香川県坂出市</v>
      </c>
      <c r="C1395" s="2" t="s">
        <v>4246</v>
      </c>
      <c r="D1395" s="2" t="s">
        <v>4247</v>
      </c>
      <c r="E1395" s="4" t="s">
        <v>4254</v>
      </c>
      <c r="F1395" s="3" t="s">
        <v>4255</v>
      </c>
      <c r="G1395" s="3" t="s">
        <v>4256</v>
      </c>
    </row>
    <row r="1396" spans="2:7">
      <c r="B1396" s="18" t="str">
        <f t="shared" si="21"/>
        <v>香川県善通寺市</v>
      </c>
      <c r="C1396" s="2" t="s">
        <v>4246</v>
      </c>
      <c r="D1396" s="2" t="s">
        <v>4247</v>
      </c>
      <c r="E1396" s="4" t="s">
        <v>4257</v>
      </c>
      <c r="F1396" s="3" t="s">
        <v>4258</v>
      </c>
      <c r="G1396" s="3" t="s">
        <v>4259</v>
      </c>
    </row>
    <row r="1397" spans="2:7">
      <c r="B1397" s="18" t="str">
        <f t="shared" si="21"/>
        <v>香川県観音寺市</v>
      </c>
      <c r="C1397" s="2" t="s">
        <v>4246</v>
      </c>
      <c r="D1397" s="2" t="s">
        <v>4247</v>
      </c>
      <c r="E1397" s="4" t="s">
        <v>4260</v>
      </c>
      <c r="F1397" s="3" t="s">
        <v>4261</v>
      </c>
      <c r="G1397" s="3" t="s">
        <v>4262</v>
      </c>
    </row>
    <row r="1398" spans="2:7">
      <c r="B1398" s="18" t="str">
        <f t="shared" si="21"/>
        <v>香川県さぬき市</v>
      </c>
      <c r="C1398" s="2" t="s">
        <v>4246</v>
      </c>
      <c r="D1398" s="2" t="s">
        <v>4247</v>
      </c>
      <c r="E1398" s="4" t="s">
        <v>4263</v>
      </c>
      <c r="F1398" s="3" t="s">
        <v>4264</v>
      </c>
      <c r="G1398" s="3" t="s">
        <v>4265</v>
      </c>
    </row>
    <row r="1399" spans="2:7">
      <c r="B1399" s="18" t="str">
        <f t="shared" si="21"/>
        <v>香川県東かがわ市</v>
      </c>
      <c r="C1399" s="2" t="s">
        <v>4246</v>
      </c>
      <c r="D1399" s="2" t="s">
        <v>4247</v>
      </c>
      <c r="E1399" s="4" t="s">
        <v>4266</v>
      </c>
      <c r="F1399" s="3" t="s">
        <v>4267</v>
      </c>
      <c r="G1399" s="3" t="s">
        <v>4268</v>
      </c>
    </row>
    <row r="1400" spans="2:7">
      <c r="B1400" s="18" t="str">
        <f t="shared" si="21"/>
        <v>香川県三豊市</v>
      </c>
      <c r="C1400" s="2" t="s">
        <v>4246</v>
      </c>
      <c r="D1400" s="2" t="s">
        <v>4247</v>
      </c>
      <c r="E1400" s="4" t="s">
        <v>4269</v>
      </c>
      <c r="F1400" s="3" t="s">
        <v>4270</v>
      </c>
      <c r="G1400" s="3" t="s">
        <v>4271</v>
      </c>
    </row>
    <row r="1401" spans="2:7">
      <c r="B1401" s="18" t="str">
        <f t="shared" si="21"/>
        <v>香川県土庄町</v>
      </c>
      <c r="C1401" s="2" t="s">
        <v>4246</v>
      </c>
      <c r="D1401" s="2" t="s">
        <v>4247</v>
      </c>
      <c r="E1401" s="4" t="s">
        <v>4272</v>
      </c>
      <c r="F1401" s="3" t="s">
        <v>4273</v>
      </c>
      <c r="G1401" s="3" t="s">
        <v>4274</v>
      </c>
    </row>
    <row r="1402" spans="2:7">
      <c r="B1402" s="18" t="str">
        <f t="shared" si="21"/>
        <v>香川県小豆島町</v>
      </c>
      <c r="C1402" s="2" t="s">
        <v>4246</v>
      </c>
      <c r="D1402" s="2" t="s">
        <v>4247</v>
      </c>
      <c r="E1402" s="4" t="s">
        <v>4275</v>
      </c>
      <c r="F1402" s="3" t="s">
        <v>4276</v>
      </c>
      <c r="G1402" s="3" t="s">
        <v>4277</v>
      </c>
    </row>
    <row r="1403" spans="2:7">
      <c r="B1403" s="18" t="str">
        <f t="shared" si="21"/>
        <v>香川県三木町</v>
      </c>
      <c r="C1403" s="2" t="s">
        <v>4246</v>
      </c>
      <c r="D1403" s="2" t="s">
        <v>4247</v>
      </c>
      <c r="E1403" s="4" t="s">
        <v>4278</v>
      </c>
      <c r="F1403" s="3" t="s">
        <v>4279</v>
      </c>
      <c r="G1403" s="3" t="s">
        <v>4280</v>
      </c>
    </row>
    <row r="1404" spans="2:7">
      <c r="B1404" s="18" t="str">
        <f t="shared" si="21"/>
        <v>香川県直島町</v>
      </c>
      <c r="C1404" s="2" t="s">
        <v>4246</v>
      </c>
      <c r="D1404" s="2" t="s">
        <v>4247</v>
      </c>
      <c r="E1404" s="4" t="s">
        <v>4281</v>
      </c>
      <c r="F1404" s="3" t="s">
        <v>4282</v>
      </c>
      <c r="G1404" s="3" t="s">
        <v>4283</v>
      </c>
    </row>
    <row r="1405" spans="2:7">
      <c r="B1405" s="18" t="str">
        <f t="shared" si="21"/>
        <v>香川県宇多津町</v>
      </c>
      <c r="C1405" s="2" t="s">
        <v>4246</v>
      </c>
      <c r="D1405" s="2" t="s">
        <v>4247</v>
      </c>
      <c r="E1405" s="4" t="s">
        <v>4284</v>
      </c>
      <c r="F1405" s="3" t="s">
        <v>4285</v>
      </c>
      <c r="G1405" s="3" t="s">
        <v>4286</v>
      </c>
    </row>
    <row r="1406" spans="2:7">
      <c r="B1406" s="18" t="str">
        <f t="shared" si="21"/>
        <v>香川県綾川町</v>
      </c>
      <c r="C1406" s="2" t="s">
        <v>4246</v>
      </c>
      <c r="D1406" s="2" t="s">
        <v>4247</v>
      </c>
      <c r="E1406" s="4" t="s">
        <v>4287</v>
      </c>
      <c r="F1406" s="3" t="s">
        <v>4288</v>
      </c>
      <c r="G1406" s="3" t="s">
        <v>4289</v>
      </c>
    </row>
    <row r="1407" spans="2:7">
      <c r="B1407" s="18" t="str">
        <f t="shared" si="21"/>
        <v>香川県琴平町</v>
      </c>
      <c r="C1407" s="2" t="s">
        <v>4246</v>
      </c>
      <c r="D1407" s="2" t="s">
        <v>4247</v>
      </c>
      <c r="E1407" s="4" t="s">
        <v>4290</v>
      </c>
      <c r="F1407" s="3" t="s">
        <v>4291</v>
      </c>
      <c r="G1407" s="3" t="s">
        <v>4292</v>
      </c>
    </row>
    <row r="1408" spans="2:7">
      <c r="B1408" s="18" t="str">
        <f t="shared" si="21"/>
        <v>香川県多度津町</v>
      </c>
      <c r="C1408" s="2" t="s">
        <v>4246</v>
      </c>
      <c r="D1408" s="2" t="s">
        <v>4247</v>
      </c>
      <c r="E1408" s="4" t="s">
        <v>4293</v>
      </c>
      <c r="F1408" s="3" t="s">
        <v>4294</v>
      </c>
      <c r="G1408" s="3" t="s">
        <v>4295</v>
      </c>
    </row>
    <row r="1409" spans="2:7">
      <c r="B1409" s="18" t="str">
        <f t="shared" si="21"/>
        <v>香川県まんのう町</v>
      </c>
      <c r="C1409" s="2" t="s">
        <v>4246</v>
      </c>
      <c r="D1409" s="2" t="s">
        <v>4247</v>
      </c>
      <c r="E1409" s="4" t="s">
        <v>4296</v>
      </c>
      <c r="F1409" s="3" t="s">
        <v>4297</v>
      </c>
      <c r="G1409" s="3" t="s">
        <v>4298</v>
      </c>
    </row>
    <row r="1410" spans="2:7">
      <c r="B1410" s="18" t="str">
        <f t="shared" si="21"/>
        <v>愛媛県松山市</v>
      </c>
      <c r="C1410" s="2" t="s">
        <v>4299</v>
      </c>
      <c r="D1410" s="2" t="s">
        <v>4300</v>
      </c>
      <c r="E1410" s="4" t="s">
        <v>4301</v>
      </c>
      <c r="F1410" s="3" t="s">
        <v>4302</v>
      </c>
      <c r="G1410" s="3" t="s">
        <v>4303</v>
      </c>
    </row>
    <row r="1411" spans="2:7">
      <c r="B1411" s="18" t="str">
        <f t="shared" ref="B1411:B1474" si="22">D1411&amp;F1411</f>
        <v>愛媛県今治市</v>
      </c>
      <c r="C1411" s="2" t="s">
        <v>4299</v>
      </c>
      <c r="D1411" s="2" t="s">
        <v>4300</v>
      </c>
      <c r="E1411" s="4" t="s">
        <v>4304</v>
      </c>
      <c r="F1411" s="3" t="s">
        <v>4305</v>
      </c>
      <c r="G1411" s="3" t="s">
        <v>4306</v>
      </c>
    </row>
    <row r="1412" spans="2:7">
      <c r="B1412" s="18" t="str">
        <f t="shared" si="22"/>
        <v>愛媛県宇和島市</v>
      </c>
      <c r="C1412" s="2" t="s">
        <v>4299</v>
      </c>
      <c r="D1412" s="2" t="s">
        <v>4300</v>
      </c>
      <c r="E1412" s="4" t="s">
        <v>4307</v>
      </c>
      <c r="F1412" s="3" t="s">
        <v>4308</v>
      </c>
      <c r="G1412" s="3" t="s">
        <v>4309</v>
      </c>
    </row>
    <row r="1413" spans="2:7">
      <c r="B1413" s="18" t="str">
        <f t="shared" si="22"/>
        <v>愛媛県八幡浜市</v>
      </c>
      <c r="C1413" s="2" t="s">
        <v>4299</v>
      </c>
      <c r="D1413" s="2" t="s">
        <v>4300</v>
      </c>
      <c r="E1413" s="4" t="s">
        <v>4310</v>
      </c>
      <c r="F1413" s="3" t="s">
        <v>4311</v>
      </c>
      <c r="G1413" s="3" t="s">
        <v>4312</v>
      </c>
    </row>
    <row r="1414" spans="2:7">
      <c r="B1414" s="18" t="str">
        <f t="shared" si="22"/>
        <v>愛媛県新居浜市</v>
      </c>
      <c r="C1414" s="2" t="s">
        <v>4299</v>
      </c>
      <c r="D1414" s="2" t="s">
        <v>4300</v>
      </c>
      <c r="E1414" s="4" t="s">
        <v>4313</v>
      </c>
      <c r="F1414" s="3" t="s">
        <v>4314</v>
      </c>
      <c r="G1414" s="3" t="s">
        <v>4315</v>
      </c>
    </row>
    <row r="1415" spans="2:7">
      <c r="B1415" s="18" t="str">
        <f t="shared" si="22"/>
        <v>愛媛県西条市</v>
      </c>
      <c r="C1415" s="2" t="s">
        <v>4299</v>
      </c>
      <c r="D1415" s="2" t="s">
        <v>4300</v>
      </c>
      <c r="E1415" s="4" t="s">
        <v>4316</v>
      </c>
      <c r="F1415" s="3" t="s">
        <v>4317</v>
      </c>
      <c r="G1415" s="3" t="s">
        <v>4318</v>
      </c>
    </row>
    <row r="1416" spans="2:7">
      <c r="B1416" s="18" t="str">
        <f t="shared" si="22"/>
        <v>愛媛県大洲市</v>
      </c>
      <c r="C1416" s="2" t="s">
        <v>4299</v>
      </c>
      <c r="D1416" s="2" t="s">
        <v>4300</v>
      </c>
      <c r="E1416" s="4" t="s">
        <v>4319</v>
      </c>
      <c r="F1416" s="3" t="s">
        <v>4320</v>
      </c>
      <c r="G1416" s="3" t="s">
        <v>4321</v>
      </c>
    </row>
    <row r="1417" spans="2:7">
      <c r="B1417" s="18" t="str">
        <f t="shared" si="22"/>
        <v>愛媛県伊予市</v>
      </c>
      <c r="C1417" s="2" t="s">
        <v>4299</v>
      </c>
      <c r="D1417" s="2" t="s">
        <v>4300</v>
      </c>
      <c r="E1417" s="4" t="s">
        <v>4322</v>
      </c>
      <c r="F1417" s="3" t="s">
        <v>4323</v>
      </c>
      <c r="G1417" s="3" t="s">
        <v>4324</v>
      </c>
    </row>
    <row r="1418" spans="2:7">
      <c r="B1418" s="18" t="str">
        <f t="shared" si="22"/>
        <v>愛媛県四国中央市</v>
      </c>
      <c r="C1418" s="2" t="s">
        <v>4299</v>
      </c>
      <c r="D1418" s="2" t="s">
        <v>4300</v>
      </c>
      <c r="E1418" s="4" t="s">
        <v>4325</v>
      </c>
      <c r="F1418" s="3" t="s">
        <v>4326</v>
      </c>
      <c r="G1418" s="3" t="s">
        <v>4327</v>
      </c>
    </row>
    <row r="1419" spans="2:7">
      <c r="B1419" s="18" t="str">
        <f t="shared" si="22"/>
        <v>愛媛県西予市</v>
      </c>
      <c r="C1419" s="2" t="s">
        <v>4299</v>
      </c>
      <c r="D1419" s="2" t="s">
        <v>4300</v>
      </c>
      <c r="E1419" s="4" t="s">
        <v>4328</v>
      </c>
      <c r="F1419" s="3" t="s">
        <v>4329</v>
      </c>
      <c r="G1419" s="3" t="s">
        <v>4330</v>
      </c>
    </row>
    <row r="1420" spans="2:7">
      <c r="B1420" s="18" t="str">
        <f t="shared" si="22"/>
        <v>愛媛県東温市</v>
      </c>
      <c r="C1420" s="2" t="s">
        <v>4299</v>
      </c>
      <c r="D1420" s="2" t="s">
        <v>4300</v>
      </c>
      <c r="E1420" s="4" t="s">
        <v>4331</v>
      </c>
      <c r="F1420" s="3" t="s">
        <v>4332</v>
      </c>
      <c r="G1420" s="3" t="s">
        <v>4333</v>
      </c>
    </row>
    <row r="1421" spans="2:7">
      <c r="B1421" s="18" t="str">
        <f t="shared" si="22"/>
        <v>愛媛県上島町</v>
      </c>
      <c r="C1421" s="2" t="s">
        <v>4299</v>
      </c>
      <c r="D1421" s="2" t="s">
        <v>4300</v>
      </c>
      <c r="E1421" s="4" t="s">
        <v>4334</v>
      </c>
      <c r="F1421" s="3" t="s">
        <v>4335</v>
      </c>
      <c r="G1421" s="3" t="s">
        <v>4336</v>
      </c>
    </row>
    <row r="1422" spans="2:7">
      <c r="B1422" s="18" t="str">
        <f t="shared" si="22"/>
        <v>愛媛県久万高原町</v>
      </c>
      <c r="C1422" s="2" t="s">
        <v>4299</v>
      </c>
      <c r="D1422" s="2" t="s">
        <v>4300</v>
      </c>
      <c r="E1422" s="4" t="s">
        <v>4337</v>
      </c>
      <c r="F1422" s="3" t="s">
        <v>4338</v>
      </c>
      <c r="G1422" s="3" t="s">
        <v>4339</v>
      </c>
    </row>
    <row r="1423" spans="2:7">
      <c r="B1423" s="18" t="str">
        <f t="shared" si="22"/>
        <v>愛媛県松前町</v>
      </c>
      <c r="C1423" s="2" t="s">
        <v>4299</v>
      </c>
      <c r="D1423" s="2" t="s">
        <v>4300</v>
      </c>
      <c r="E1423" s="4" t="s">
        <v>4340</v>
      </c>
      <c r="F1423" s="3" t="s">
        <v>4341</v>
      </c>
      <c r="G1423" s="3" t="s">
        <v>4342</v>
      </c>
    </row>
    <row r="1424" spans="2:7">
      <c r="B1424" s="18" t="str">
        <f t="shared" si="22"/>
        <v>愛媛県砥部町</v>
      </c>
      <c r="C1424" s="2" t="s">
        <v>4299</v>
      </c>
      <c r="D1424" s="2" t="s">
        <v>4300</v>
      </c>
      <c r="E1424" s="4" t="s">
        <v>4343</v>
      </c>
      <c r="F1424" s="3" t="s">
        <v>4344</v>
      </c>
      <c r="G1424" s="3" t="s">
        <v>4345</v>
      </c>
    </row>
    <row r="1425" spans="2:7">
      <c r="B1425" s="18" t="str">
        <f t="shared" si="22"/>
        <v>愛媛県内子町</v>
      </c>
      <c r="C1425" s="2" t="s">
        <v>4299</v>
      </c>
      <c r="D1425" s="2" t="s">
        <v>4300</v>
      </c>
      <c r="E1425" s="4" t="s">
        <v>4346</v>
      </c>
      <c r="F1425" s="3" t="s">
        <v>4347</v>
      </c>
      <c r="G1425" s="3" t="s">
        <v>4348</v>
      </c>
    </row>
    <row r="1426" spans="2:7">
      <c r="B1426" s="18" t="str">
        <f t="shared" si="22"/>
        <v>愛媛県伊方町</v>
      </c>
      <c r="C1426" s="2" t="s">
        <v>4299</v>
      </c>
      <c r="D1426" s="2" t="s">
        <v>4300</v>
      </c>
      <c r="E1426" s="4" t="s">
        <v>4349</v>
      </c>
      <c r="F1426" s="3" t="s">
        <v>4350</v>
      </c>
      <c r="G1426" s="3" t="s">
        <v>4351</v>
      </c>
    </row>
    <row r="1427" spans="2:7">
      <c r="B1427" s="18" t="str">
        <f t="shared" si="22"/>
        <v>愛媛県松野町</v>
      </c>
      <c r="C1427" s="2" t="s">
        <v>4299</v>
      </c>
      <c r="D1427" s="2" t="s">
        <v>4300</v>
      </c>
      <c r="E1427" s="4" t="s">
        <v>4352</v>
      </c>
      <c r="F1427" s="3" t="s">
        <v>4353</v>
      </c>
      <c r="G1427" s="3" t="s">
        <v>4354</v>
      </c>
    </row>
    <row r="1428" spans="2:7">
      <c r="B1428" s="18" t="str">
        <f t="shared" si="22"/>
        <v>愛媛県鬼北町</v>
      </c>
      <c r="C1428" s="2" t="s">
        <v>4299</v>
      </c>
      <c r="D1428" s="2" t="s">
        <v>4300</v>
      </c>
      <c r="E1428" s="4" t="s">
        <v>4355</v>
      </c>
      <c r="F1428" s="3" t="s">
        <v>4356</v>
      </c>
      <c r="G1428" s="3" t="s">
        <v>4357</v>
      </c>
    </row>
    <row r="1429" spans="2:7">
      <c r="B1429" s="18" t="str">
        <f t="shared" si="22"/>
        <v>愛媛県愛南町</v>
      </c>
      <c r="C1429" s="2" t="s">
        <v>4299</v>
      </c>
      <c r="D1429" s="2" t="s">
        <v>4300</v>
      </c>
      <c r="E1429" s="4" t="s">
        <v>4358</v>
      </c>
      <c r="F1429" s="3" t="s">
        <v>4359</v>
      </c>
      <c r="G1429" s="3" t="s">
        <v>4360</v>
      </c>
    </row>
    <row r="1430" spans="2:7">
      <c r="B1430" s="18" t="str">
        <f t="shared" si="22"/>
        <v>高知県高知市</v>
      </c>
      <c r="C1430" s="2" t="s">
        <v>4361</v>
      </c>
      <c r="D1430" s="2" t="s">
        <v>4362</v>
      </c>
      <c r="E1430" s="4" t="s">
        <v>4363</v>
      </c>
      <c r="F1430" s="3" t="s">
        <v>4364</v>
      </c>
      <c r="G1430" s="3" t="s">
        <v>4365</v>
      </c>
    </row>
    <row r="1431" spans="2:7">
      <c r="B1431" s="18" t="str">
        <f t="shared" si="22"/>
        <v>高知県室戸市</v>
      </c>
      <c r="C1431" s="2" t="s">
        <v>4361</v>
      </c>
      <c r="D1431" s="2" t="s">
        <v>4362</v>
      </c>
      <c r="E1431" s="4" t="s">
        <v>4366</v>
      </c>
      <c r="F1431" s="3" t="s">
        <v>4367</v>
      </c>
      <c r="G1431" s="3" t="s">
        <v>4368</v>
      </c>
    </row>
    <row r="1432" spans="2:7">
      <c r="B1432" s="18" t="str">
        <f t="shared" si="22"/>
        <v>高知県安芸市</v>
      </c>
      <c r="C1432" s="2" t="s">
        <v>4361</v>
      </c>
      <c r="D1432" s="2" t="s">
        <v>4362</v>
      </c>
      <c r="E1432" s="4" t="s">
        <v>4369</v>
      </c>
      <c r="F1432" s="3" t="s">
        <v>4370</v>
      </c>
      <c r="G1432" s="3" t="s">
        <v>4371</v>
      </c>
    </row>
    <row r="1433" spans="2:7">
      <c r="B1433" s="18" t="str">
        <f t="shared" si="22"/>
        <v>高知県南国市</v>
      </c>
      <c r="C1433" s="2" t="s">
        <v>4361</v>
      </c>
      <c r="D1433" s="2" t="s">
        <v>4362</v>
      </c>
      <c r="E1433" s="4" t="s">
        <v>4372</v>
      </c>
      <c r="F1433" s="3" t="s">
        <v>4373</v>
      </c>
      <c r="G1433" s="3" t="s">
        <v>4374</v>
      </c>
    </row>
    <row r="1434" spans="2:7">
      <c r="B1434" s="18" t="str">
        <f t="shared" si="22"/>
        <v>高知県土佐市</v>
      </c>
      <c r="C1434" s="2" t="s">
        <v>4361</v>
      </c>
      <c r="D1434" s="2" t="s">
        <v>4362</v>
      </c>
      <c r="E1434" s="4" t="s">
        <v>4375</v>
      </c>
      <c r="F1434" s="3" t="s">
        <v>4376</v>
      </c>
      <c r="G1434" s="3" t="s">
        <v>4377</v>
      </c>
    </row>
    <row r="1435" spans="2:7">
      <c r="B1435" s="18" t="str">
        <f t="shared" si="22"/>
        <v>高知県須崎市</v>
      </c>
      <c r="C1435" s="2" t="s">
        <v>4361</v>
      </c>
      <c r="D1435" s="2" t="s">
        <v>4362</v>
      </c>
      <c r="E1435" s="4" t="s">
        <v>4378</v>
      </c>
      <c r="F1435" s="3" t="s">
        <v>4379</v>
      </c>
      <c r="G1435" s="3" t="s">
        <v>4380</v>
      </c>
    </row>
    <row r="1436" spans="2:7">
      <c r="B1436" s="18" t="str">
        <f t="shared" si="22"/>
        <v>高知県宿毛市</v>
      </c>
      <c r="C1436" s="2" t="s">
        <v>4361</v>
      </c>
      <c r="D1436" s="2" t="s">
        <v>4362</v>
      </c>
      <c r="E1436" s="4" t="s">
        <v>4381</v>
      </c>
      <c r="F1436" s="3" t="s">
        <v>4382</v>
      </c>
      <c r="G1436" s="3" t="s">
        <v>4383</v>
      </c>
    </row>
    <row r="1437" spans="2:7">
      <c r="B1437" s="18" t="str">
        <f t="shared" si="22"/>
        <v>高知県土佐清水市</v>
      </c>
      <c r="C1437" s="2" t="s">
        <v>4361</v>
      </c>
      <c r="D1437" s="2" t="s">
        <v>4362</v>
      </c>
      <c r="E1437" s="4" t="s">
        <v>4384</v>
      </c>
      <c r="F1437" s="3" t="s">
        <v>4385</v>
      </c>
      <c r="G1437" s="3" t="s">
        <v>4386</v>
      </c>
    </row>
    <row r="1438" spans="2:7">
      <c r="B1438" s="18" t="str">
        <f t="shared" si="22"/>
        <v>高知県四万十市</v>
      </c>
      <c r="C1438" s="2" t="s">
        <v>4361</v>
      </c>
      <c r="D1438" s="2" t="s">
        <v>4362</v>
      </c>
      <c r="E1438" s="4" t="s">
        <v>4387</v>
      </c>
      <c r="F1438" s="3" t="s">
        <v>4388</v>
      </c>
      <c r="G1438" s="3" t="s">
        <v>4389</v>
      </c>
    </row>
    <row r="1439" spans="2:7">
      <c r="B1439" s="18" t="str">
        <f t="shared" si="22"/>
        <v>高知県香南市</v>
      </c>
      <c r="C1439" s="2" t="s">
        <v>4361</v>
      </c>
      <c r="D1439" s="2" t="s">
        <v>4362</v>
      </c>
      <c r="E1439" s="4" t="s">
        <v>4390</v>
      </c>
      <c r="F1439" s="3" t="s">
        <v>4391</v>
      </c>
      <c r="G1439" s="3" t="s">
        <v>4392</v>
      </c>
    </row>
    <row r="1440" spans="2:7">
      <c r="B1440" s="18" t="str">
        <f t="shared" si="22"/>
        <v>高知県香美市</v>
      </c>
      <c r="C1440" s="2" t="s">
        <v>4361</v>
      </c>
      <c r="D1440" s="2" t="s">
        <v>4362</v>
      </c>
      <c r="E1440" s="4" t="s">
        <v>4393</v>
      </c>
      <c r="F1440" s="3" t="s">
        <v>4394</v>
      </c>
      <c r="G1440" s="3" t="s">
        <v>4395</v>
      </c>
    </row>
    <row r="1441" spans="2:7">
      <c r="B1441" s="18" t="str">
        <f t="shared" si="22"/>
        <v>高知県東洋町</v>
      </c>
      <c r="C1441" s="2" t="s">
        <v>4361</v>
      </c>
      <c r="D1441" s="2" t="s">
        <v>4362</v>
      </c>
      <c r="E1441" s="4" t="s">
        <v>4396</v>
      </c>
      <c r="F1441" s="3" t="s">
        <v>4397</v>
      </c>
      <c r="G1441" s="3" t="s">
        <v>4398</v>
      </c>
    </row>
    <row r="1442" spans="2:7">
      <c r="B1442" s="18" t="str">
        <f t="shared" si="22"/>
        <v>高知県奈半利町</v>
      </c>
      <c r="C1442" s="2" t="s">
        <v>4361</v>
      </c>
      <c r="D1442" s="2" t="s">
        <v>4362</v>
      </c>
      <c r="E1442" s="4" t="s">
        <v>4399</v>
      </c>
      <c r="F1442" s="3" t="s">
        <v>4400</v>
      </c>
      <c r="G1442" s="3" t="s">
        <v>4401</v>
      </c>
    </row>
    <row r="1443" spans="2:7">
      <c r="B1443" s="18" t="str">
        <f t="shared" si="22"/>
        <v>高知県田野町</v>
      </c>
      <c r="C1443" s="2" t="s">
        <v>4361</v>
      </c>
      <c r="D1443" s="2" t="s">
        <v>4362</v>
      </c>
      <c r="E1443" s="4" t="s">
        <v>4402</v>
      </c>
      <c r="F1443" s="3" t="s">
        <v>4403</v>
      </c>
      <c r="G1443" s="3" t="s">
        <v>4404</v>
      </c>
    </row>
    <row r="1444" spans="2:7">
      <c r="B1444" s="18" t="str">
        <f t="shared" si="22"/>
        <v>高知県安田町</v>
      </c>
      <c r="C1444" s="2" t="s">
        <v>4361</v>
      </c>
      <c r="D1444" s="2" t="s">
        <v>4362</v>
      </c>
      <c r="E1444" s="4" t="s">
        <v>4405</v>
      </c>
      <c r="F1444" s="3" t="s">
        <v>4406</v>
      </c>
      <c r="G1444" s="3" t="s">
        <v>4407</v>
      </c>
    </row>
    <row r="1445" spans="2:7">
      <c r="B1445" s="18" t="str">
        <f t="shared" si="22"/>
        <v>高知県北川村</v>
      </c>
      <c r="C1445" s="2" t="s">
        <v>4361</v>
      </c>
      <c r="D1445" s="2" t="s">
        <v>4362</v>
      </c>
      <c r="E1445" s="4" t="s">
        <v>4408</v>
      </c>
      <c r="F1445" s="3" t="s">
        <v>4409</v>
      </c>
      <c r="G1445" s="3" t="s">
        <v>4410</v>
      </c>
    </row>
    <row r="1446" spans="2:7">
      <c r="B1446" s="18" t="str">
        <f t="shared" si="22"/>
        <v>高知県馬路村</v>
      </c>
      <c r="C1446" s="2" t="s">
        <v>4361</v>
      </c>
      <c r="D1446" s="2" t="s">
        <v>4362</v>
      </c>
      <c r="E1446" s="4" t="s">
        <v>4411</v>
      </c>
      <c r="F1446" s="3" t="s">
        <v>4412</v>
      </c>
      <c r="G1446" s="3" t="s">
        <v>4413</v>
      </c>
    </row>
    <row r="1447" spans="2:7">
      <c r="B1447" s="18" t="str">
        <f t="shared" si="22"/>
        <v>高知県芸西村</v>
      </c>
      <c r="C1447" s="2" t="s">
        <v>4361</v>
      </c>
      <c r="D1447" s="2" t="s">
        <v>4362</v>
      </c>
      <c r="E1447" s="4" t="s">
        <v>4414</v>
      </c>
      <c r="F1447" s="3" t="s">
        <v>4415</v>
      </c>
      <c r="G1447" s="3" t="s">
        <v>4416</v>
      </c>
    </row>
    <row r="1448" spans="2:7">
      <c r="B1448" s="18" t="str">
        <f t="shared" si="22"/>
        <v>高知県本山町</v>
      </c>
      <c r="C1448" s="2" t="s">
        <v>4361</v>
      </c>
      <c r="D1448" s="2" t="s">
        <v>4362</v>
      </c>
      <c r="E1448" s="4" t="s">
        <v>4417</v>
      </c>
      <c r="F1448" s="3" t="s">
        <v>4418</v>
      </c>
      <c r="G1448" s="3" t="s">
        <v>4419</v>
      </c>
    </row>
    <row r="1449" spans="2:7">
      <c r="B1449" s="18" t="str">
        <f t="shared" si="22"/>
        <v>高知県大豊町</v>
      </c>
      <c r="C1449" s="2" t="s">
        <v>4361</v>
      </c>
      <c r="D1449" s="2" t="s">
        <v>4362</v>
      </c>
      <c r="E1449" s="4" t="s">
        <v>4420</v>
      </c>
      <c r="F1449" s="3" t="s">
        <v>4421</v>
      </c>
      <c r="G1449" s="3" t="s">
        <v>4422</v>
      </c>
    </row>
    <row r="1450" spans="2:7">
      <c r="B1450" s="18" t="str">
        <f t="shared" si="22"/>
        <v>高知県土佐町</v>
      </c>
      <c r="C1450" s="2" t="s">
        <v>4361</v>
      </c>
      <c r="D1450" s="2" t="s">
        <v>4362</v>
      </c>
      <c r="E1450" s="4" t="s">
        <v>4423</v>
      </c>
      <c r="F1450" s="3" t="s">
        <v>4424</v>
      </c>
      <c r="G1450" s="3" t="s">
        <v>4425</v>
      </c>
    </row>
    <row r="1451" spans="2:7">
      <c r="B1451" s="18" t="str">
        <f t="shared" si="22"/>
        <v>高知県大川村</v>
      </c>
      <c r="C1451" s="2" t="s">
        <v>4361</v>
      </c>
      <c r="D1451" s="2" t="s">
        <v>4362</v>
      </c>
      <c r="E1451" s="4" t="s">
        <v>4426</v>
      </c>
      <c r="F1451" s="3" t="s">
        <v>4427</v>
      </c>
      <c r="G1451" s="3" t="s">
        <v>4427</v>
      </c>
    </row>
    <row r="1452" spans="2:7">
      <c r="B1452" s="18" t="str">
        <f t="shared" si="22"/>
        <v>高知県いの町</v>
      </c>
      <c r="C1452" s="2" t="s">
        <v>4361</v>
      </c>
      <c r="D1452" s="2" t="s">
        <v>4362</v>
      </c>
      <c r="E1452" s="4" t="s">
        <v>4428</v>
      </c>
      <c r="F1452" s="3" t="s">
        <v>4429</v>
      </c>
      <c r="G1452" s="3" t="s">
        <v>4430</v>
      </c>
    </row>
    <row r="1453" spans="2:7">
      <c r="B1453" s="18" t="str">
        <f t="shared" si="22"/>
        <v>高知県仁淀川町</v>
      </c>
      <c r="C1453" s="2" t="s">
        <v>4361</v>
      </c>
      <c r="D1453" s="2" t="s">
        <v>4362</v>
      </c>
      <c r="E1453" s="4" t="s">
        <v>4431</v>
      </c>
      <c r="F1453" s="3" t="s">
        <v>4432</v>
      </c>
      <c r="G1453" s="3" t="s">
        <v>4433</v>
      </c>
    </row>
    <row r="1454" spans="2:7">
      <c r="B1454" s="18" t="str">
        <f t="shared" si="22"/>
        <v>高知県中土佐町</v>
      </c>
      <c r="C1454" s="2" t="s">
        <v>4361</v>
      </c>
      <c r="D1454" s="2" t="s">
        <v>4362</v>
      </c>
      <c r="E1454" s="4" t="s">
        <v>4434</v>
      </c>
      <c r="F1454" s="3" t="s">
        <v>4435</v>
      </c>
      <c r="G1454" s="3" t="s">
        <v>4436</v>
      </c>
    </row>
    <row r="1455" spans="2:7">
      <c r="B1455" s="18" t="str">
        <f t="shared" si="22"/>
        <v>高知県佐川町</v>
      </c>
      <c r="C1455" s="2" t="s">
        <v>4361</v>
      </c>
      <c r="D1455" s="2" t="s">
        <v>4362</v>
      </c>
      <c r="E1455" s="4" t="s">
        <v>4437</v>
      </c>
      <c r="F1455" s="3" t="s">
        <v>4438</v>
      </c>
      <c r="G1455" s="3" t="s">
        <v>4439</v>
      </c>
    </row>
    <row r="1456" spans="2:7">
      <c r="B1456" s="18" t="str">
        <f t="shared" si="22"/>
        <v>高知県越知町</v>
      </c>
      <c r="C1456" s="2" t="s">
        <v>4361</v>
      </c>
      <c r="D1456" s="2" t="s">
        <v>4362</v>
      </c>
      <c r="E1456" s="4" t="s">
        <v>4440</v>
      </c>
      <c r="F1456" s="3" t="s">
        <v>4441</v>
      </c>
      <c r="G1456" s="3" t="s">
        <v>4442</v>
      </c>
    </row>
    <row r="1457" spans="2:7">
      <c r="B1457" s="18" t="str">
        <f t="shared" si="22"/>
        <v>高知県檮原町</v>
      </c>
      <c r="C1457" s="2" t="s">
        <v>4361</v>
      </c>
      <c r="D1457" s="2" t="s">
        <v>4362</v>
      </c>
      <c r="E1457" s="4" t="s">
        <v>4443</v>
      </c>
      <c r="F1457" s="3" t="s">
        <v>4444</v>
      </c>
      <c r="G1457" s="3" t="s">
        <v>4445</v>
      </c>
    </row>
    <row r="1458" spans="2:7">
      <c r="B1458" s="18" t="str">
        <f t="shared" si="22"/>
        <v>高知県日高村</v>
      </c>
      <c r="C1458" s="2" t="s">
        <v>4361</v>
      </c>
      <c r="D1458" s="2" t="s">
        <v>4362</v>
      </c>
      <c r="E1458" s="4" t="s">
        <v>4446</v>
      </c>
      <c r="F1458" s="3" t="s">
        <v>4447</v>
      </c>
      <c r="G1458" s="3" t="s">
        <v>4448</v>
      </c>
    </row>
    <row r="1459" spans="2:7">
      <c r="B1459" s="18" t="str">
        <f t="shared" si="22"/>
        <v>高知県津野町</v>
      </c>
      <c r="C1459" s="2" t="s">
        <v>4361</v>
      </c>
      <c r="D1459" s="2" t="s">
        <v>4362</v>
      </c>
      <c r="E1459" s="4" t="s">
        <v>4449</v>
      </c>
      <c r="F1459" s="3" t="s">
        <v>4450</v>
      </c>
      <c r="G1459" s="3" t="s">
        <v>4451</v>
      </c>
    </row>
    <row r="1460" spans="2:7">
      <c r="B1460" s="18" t="str">
        <f t="shared" si="22"/>
        <v>高知県四万十町</v>
      </c>
      <c r="C1460" s="2" t="s">
        <v>4361</v>
      </c>
      <c r="D1460" s="2" t="s">
        <v>4362</v>
      </c>
      <c r="E1460" s="4" t="s">
        <v>4452</v>
      </c>
      <c r="F1460" s="3" t="s">
        <v>4453</v>
      </c>
      <c r="G1460" s="3" t="s">
        <v>4454</v>
      </c>
    </row>
    <row r="1461" spans="2:7">
      <c r="B1461" s="18" t="str">
        <f t="shared" si="22"/>
        <v>高知県大月町</v>
      </c>
      <c r="C1461" s="2" t="s">
        <v>4361</v>
      </c>
      <c r="D1461" s="2" t="s">
        <v>4362</v>
      </c>
      <c r="E1461" s="4" t="s">
        <v>4455</v>
      </c>
      <c r="F1461" s="3" t="s">
        <v>4456</v>
      </c>
      <c r="G1461" s="3" t="s">
        <v>4457</v>
      </c>
    </row>
    <row r="1462" spans="2:7">
      <c r="B1462" s="18" t="str">
        <f t="shared" si="22"/>
        <v>高知県三原村</v>
      </c>
      <c r="C1462" s="2" t="s">
        <v>4361</v>
      </c>
      <c r="D1462" s="2" t="s">
        <v>4362</v>
      </c>
      <c r="E1462" s="4" t="s">
        <v>4458</v>
      </c>
      <c r="F1462" s="3" t="s">
        <v>4459</v>
      </c>
      <c r="G1462" s="3" t="s">
        <v>4460</v>
      </c>
    </row>
    <row r="1463" spans="2:7">
      <c r="B1463" s="18" t="str">
        <f t="shared" si="22"/>
        <v>高知県黒潮町</v>
      </c>
      <c r="C1463" s="2" t="s">
        <v>4361</v>
      </c>
      <c r="D1463" s="2" t="s">
        <v>4362</v>
      </c>
      <c r="E1463" s="4" t="s">
        <v>4461</v>
      </c>
      <c r="F1463" s="3" t="s">
        <v>4462</v>
      </c>
      <c r="G1463" s="3" t="s">
        <v>4463</v>
      </c>
    </row>
    <row r="1464" spans="2:7">
      <c r="B1464" s="18" t="str">
        <f t="shared" si="22"/>
        <v>福岡県北九州市</v>
      </c>
      <c r="C1464" s="2" t="s">
        <v>4464</v>
      </c>
      <c r="D1464" s="2" t="s">
        <v>4465</v>
      </c>
      <c r="E1464" s="4" t="s">
        <v>4466</v>
      </c>
      <c r="F1464" s="3" t="s">
        <v>4467</v>
      </c>
      <c r="G1464" s="3" t="s">
        <v>4468</v>
      </c>
    </row>
    <row r="1465" spans="2:7">
      <c r="B1465" s="18" t="str">
        <f t="shared" si="22"/>
        <v>福岡県北九州市</v>
      </c>
      <c r="C1465" s="2" t="s">
        <v>4464</v>
      </c>
      <c r="D1465" s="2" t="s">
        <v>4465</v>
      </c>
      <c r="E1465" s="4" t="s">
        <v>4469</v>
      </c>
      <c r="F1465" s="3" t="s">
        <v>4467</v>
      </c>
      <c r="G1465" s="3" t="s">
        <v>4470</v>
      </c>
    </row>
    <row r="1466" spans="2:7">
      <c r="B1466" s="18" t="str">
        <f t="shared" si="22"/>
        <v>福岡県福岡市</v>
      </c>
      <c r="C1466" s="2" t="s">
        <v>4464</v>
      </c>
      <c r="D1466" s="2" t="s">
        <v>4465</v>
      </c>
      <c r="E1466" s="4" t="s">
        <v>4471</v>
      </c>
      <c r="F1466" s="3" t="s">
        <v>4472</v>
      </c>
      <c r="G1466" s="3" t="s">
        <v>4473</v>
      </c>
    </row>
    <row r="1467" spans="2:7">
      <c r="B1467" s="18" t="str">
        <f t="shared" si="22"/>
        <v>福岡県大牟田市</v>
      </c>
      <c r="C1467" s="2" t="s">
        <v>4464</v>
      </c>
      <c r="D1467" s="2" t="s">
        <v>4465</v>
      </c>
      <c r="E1467" s="4" t="s">
        <v>4474</v>
      </c>
      <c r="F1467" s="3" t="s">
        <v>4475</v>
      </c>
      <c r="G1467" s="3" t="s">
        <v>4476</v>
      </c>
    </row>
    <row r="1468" spans="2:7">
      <c r="B1468" s="18" t="str">
        <f t="shared" si="22"/>
        <v>福岡県久留米市</v>
      </c>
      <c r="C1468" s="2" t="s">
        <v>4464</v>
      </c>
      <c r="D1468" s="2" t="s">
        <v>4465</v>
      </c>
      <c r="E1468" s="4" t="s">
        <v>4477</v>
      </c>
      <c r="F1468" s="3" t="s">
        <v>4478</v>
      </c>
      <c r="G1468" s="3" t="s">
        <v>4479</v>
      </c>
    </row>
    <row r="1469" spans="2:7">
      <c r="B1469" s="18" t="str">
        <f t="shared" si="22"/>
        <v>福岡県直方市</v>
      </c>
      <c r="C1469" s="2" t="s">
        <v>4464</v>
      </c>
      <c r="D1469" s="2" t="s">
        <v>4465</v>
      </c>
      <c r="E1469" s="4" t="s">
        <v>4480</v>
      </c>
      <c r="F1469" s="3" t="s">
        <v>4481</v>
      </c>
      <c r="G1469" s="3" t="s">
        <v>4482</v>
      </c>
    </row>
    <row r="1470" spans="2:7">
      <c r="B1470" s="18" t="str">
        <f t="shared" si="22"/>
        <v>福岡県飯塚市</v>
      </c>
      <c r="C1470" s="2" t="s">
        <v>4464</v>
      </c>
      <c r="D1470" s="2" t="s">
        <v>4465</v>
      </c>
      <c r="E1470" s="4" t="s">
        <v>4483</v>
      </c>
      <c r="F1470" s="3" t="s">
        <v>4484</v>
      </c>
      <c r="G1470" s="3" t="s">
        <v>4485</v>
      </c>
    </row>
    <row r="1471" spans="2:7">
      <c r="B1471" s="18" t="str">
        <f t="shared" si="22"/>
        <v>福岡県田川市</v>
      </c>
      <c r="C1471" s="2" t="s">
        <v>4464</v>
      </c>
      <c r="D1471" s="2" t="s">
        <v>4465</v>
      </c>
      <c r="E1471" s="4" t="s">
        <v>4486</v>
      </c>
      <c r="F1471" s="3" t="s">
        <v>4487</v>
      </c>
      <c r="G1471" s="3" t="s">
        <v>4488</v>
      </c>
    </row>
    <row r="1472" spans="2:7">
      <c r="B1472" s="18" t="str">
        <f t="shared" si="22"/>
        <v>福岡県柳川市</v>
      </c>
      <c r="C1472" s="2" t="s">
        <v>4464</v>
      </c>
      <c r="D1472" s="2" t="s">
        <v>4465</v>
      </c>
      <c r="E1472" s="4" t="s">
        <v>4489</v>
      </c>
      <c r="F1472" s="3" t="s">
        <v>4490</v>
      </c>
      <c r="G1472" s="3" t="s">
        <v>4491</v>
      </c>
    </row>
    <row r="1473" spans="2:7">
      <c r="B1473" s="18" t="str">
        <f t="shared" si="22"/>
        <v>福岡県八女市</v>
      </c>
      <c r="C1473" s="2" t="s">
        <v>4464</v>
      </c>
      <c r="D1473" s="2" t="s">
        <v>4465</v>
      </c>
      <c r="E1473" s="4" t="s">
        <v>4492</v>
      </c>
      <c r="F1473" s="3" t="s">
        <v>4493</v>
      </c>
      <c r="G1473" s="3" t="s">
        <v>4494</v>
      </c>
    </row>
    <row r="1474" spans="2:7">
      <c r="B1474" s="18" t="str">
        <f t="shared" si="22"/>
        <v>福岡県筑後市</v>
      </c>
      <c r="C1474" s="2" t="s">
        <v>4464</v>
      </c>
      <c r="D1474" s="2" t="s">
        <v>4465</v>
      </c>
      <c r="E1474" s="4" t="s">
        <v>4495</v>
      </c>
      <c r="F1474" s="3" t="s">
        <v>4496</v>
      </c>
      <c r="G1474" s="3" t="s">
        <v>4497</v>
      </c>
    </row>
    <row r="1475" spans="2:7">
      <c r="B1475" s="18" t="str">
        <f t="shared" ref="B1475:B1538" si="23">D1475&amp;F1475</f>
        <v>福岡県大川市</v>
      </c>
      <c r="C1475" s="2" t="s">
        <v>4464</v>
      </c>
      <c r="D1475" s="2" t="s">
        <v>4465</v>
      </c>
      <c r="E1475" s="4" t="s">
        <v>4498</v>
      </c>
      <c r="F1475" s="3" t="s">
        <v>4499</v>
      </c>
      <c r="G1475" s="3" t="s">
        <v>4500</v>
      </c>
    </row>
    <row r="1476" spans="2:7">
      <c r="B1476" s="18" t="str">
        <f t="shared" si="23"/>
        <v>福岡県行橋市</v>
      </c>
      <c r="C1476" s="2" t="s">
        <v>4464</v>
      </c>
      <c r="D1476" s="2" t="s">
        <v>4465</v>
      </c>
      <c r="E1476" s="4" t="s">
        <v>4501</v>
      </c>
      <c r="F1476" s="3" t="s">
        <v>4502</v>
      </c>
      <c r="G1476" s="3" t="s">
        <v>4503</v>
      </c>
    </row>
    <row r="1477" spans="2:7">
      <c r="B1477" s="18" t="str">
        <f t="shared" si="23"/>
        <v>福岡県豊前市</v>
      </c>
      <c r="C1477" s="2" t="s">
        <v>4464</v>
      </c>
      <c r="D1477" s="2" t="s">
        <v>4465</v>
      </c>
      <c r="E1477" s="4" t="s">
        <v>4504</v>
      </c>
      <c r="F1477" s="3" t="s">
        <v>4505</v>
      </c>
      <c r="G1477" s="3" t="s">
        <v>4506</v>
      </c>
    </row>
    <row r="1478" spans="2:7">
      <c r="B1478" s="18" t="str">
        <f t="shared" si="23"/>
        <v>福岡県中間市</v>
      </c>
      <c r="C1478" s="2" t="s">
        <v>4464</v>
      </c>
      <c r="D1478" s="2" t="s">
        <v>4465</v>
      </c>
      <c r="E1478" s="4" t="s">
        <v>4507</v>
      </c>
      <c r="F1478" s="3" t="s">
        <v>4508</v>
      </c>
      <c r="G1478" s="3" t="s">
        <v>4509</v>
      </c>
    </row>
    <row r="1479" spans="2:7">
      <c r="B1479" s="18" t="str">
        <f t="shared" si="23"/>
        <v>福岡県小郡市</v>
      </c>
      <c r="C1479" s="2" t="s">
        <v>4464</v>
      </c>
      <c r="D1479" s="2" t="s">
        <v>4465</v>
      </c>
      <c r="E1479" s="4" t="s">
        <v>4510</v>
      </c>
      <c r="F1479" s="3" t="s">
        <v>4511</v>
      </c>
      <c r="G1479" s="3" t="s">
        <v>4512</v>
      </c>
    </row>
    <row r="1480" spans="2:7">
      <c r="B1480" s="18" t="str">
        <f t="shared" si="23"/>
        <v>福岡県筑紫野市</v>
      </c>
      <c r="C1480" s="2" t="s">
        <v>4464</v>
      </c>
      <c r="D1480" s="2" t="s">
        <v>4465</v>
      </c>
      <c r="E1480" s="4" t="s">
        <v>4513</v>
      </c>
      <c r="F1480" s="3" t="s">
        <v>4514</v>
      </c>
      <c r="G1480" s="3" t="s">
        <v>4515</v>
      </c>
    </row>
    <row r="1481" spans="2:7">
      <c r="B1481" s="18" t="str">
        <f t="shared" si="23"/>
        <v>福岡県春日市</v>
      </c>
      <c r="C1481" s="2" t="s">
        <v>4464</v>
      </c>
      <c r="D1481" s="2" t="s">
        <v>4465</v>
      </c>
      <c r="E1481" s="4" t="s">
        <v>4516</v>
      </c>
      <c r="F1481" s="3" t="s">
        <v>4517</v>
      </c>
      <c r="G1481" s="3" t="s">
        <v>4518</v>
      </c>
    </row>
    <row r="1482" spans="2:7">
      <c r="B1482" s="18" t="str">
        <f t="shared" si="23"/>
        <v>福岡県大野城市</v>
      </c>
      <c r="C1482" s="2" t="s">
        <v>4464</v>
      </c>
      <c r="D1482" s="2" t="s">
        <v>4465</v>
      </c>
      <c r="E1482" s="4" t="s">
        <v>4519</v>
      </c>
      <c r="F1482" s="3" t="s">
        <v>4520</v>
      </c>
      <c r="G1482" s="3" t="s">
        <v>4521</v>
      </c>
    </row>
    <row r="1483" spans="2:7">
      <c r="B1483" s="18" t="str">
        <f t="shared" si="23"/>
        <v>福岡県宗像市</v>
      </c>
      <c r="C1483" s="2" t="s">
        <v>4464</v>
      </c>
      <c r="D1483" s="2" t="s">
        <v>4465</v>
      </c>
      <c r="E1483" s="4" t="s">
        <v>4522</v>
      </c>
      <c r="F1483" s="3" t="s">
        <v>4523</v>
      </c>
      <c r="G1483" s="3" t="s">
        <v>4524</v>
      </c>
    </row>
    <row r="1484" spans="2:7">
      <c r="B1484" s="18" t="str">
        <f t="shared" si="23"/>
        <v>福岡県太宰府市</v>
      </c>
      <c r="C1484" s="2" t="s">
        <v>4464</v>
      </c>
      <c r="D1484" s="2" t="s">
        <v>4465</v>
      </c>
      <c r="E1484" s="4" t="s">
        <v>4525</v>
      </c>
      <c r="F1484" s="3" t="s">
        <v>4526</v>
      </c>
      <c r="G1484" s="3" t="s">
        <v>4527</v>
      </c>
    </row>
    <row r="1485" spans="2:7">
      <c r="B1485" s="18" t="str">
        <f t="shared" si="23"/>
        <v>福岡県古賀市</v>
      </c>
      <c r="C1485" s="2" t="s">
        <v>4464</v>
      </c>
      <c r="D1485" s="2" t="s">
        <v>4465</v>
      </c>
      <c r="E1485" s="4" t="s">
        <v>4528</v>
      </c>
      <c r="F1485" s="3" t="s">
        <v>4529</v>
      </c>
      <c r="G1485" s="3" t="s">
        <v>4530</v>
      </c>
    </row>
    <row r="1486" spans="2:7">
      <c r="B1486" s="18" t="str">
        <f t="shared" si="23"/>
        <v>福岡県福津市</v>
      </c>
      <c r="C1486" s="2" t="s">
        <v>4464</v>
      </c>
      <c r="D1486" s="2" t="s">
        <v>4465</v>
      </c>
      <c r="E1486" s="4" t="s">
        <v>4531</v>
      </c>
      <c r="F1486" s="3" t="s">
        <v>4532</v>
      </c>
      <c r="G1486" s="3" t="s">
        <v>4533</v>
      </c>
    </row>
    <row r="1487" spans="2:7">
      <c r="B1487" s="18" t="str">
        <f t="shared" si="23"/>
        <v>福岡県うきは市</v>
      </c>
      <c r="C1487" s="2" t="s">
        <v>4464</v>
      </c>
      <c r="D1487" s="2" t="s">
        <v>4465</v>
      </c>
      <c r="E1487" s="4" t="s">
        <v>4534</v>
      </c>
      <c r="F1487" s="3" t="s">
        <v>4535</v>
      </c>
      <c r="G1487" s="3" t="s">
        <v>4536</v>
      </c>
    </row>
    <row r="1488" spans="2:7">
      <c r="B1488" s="18" t="str">
        <f t="shared" si="23"/>
        <v>福岡県宮若市</v>
      </c>
      <c r="C1488" s="2" t="s">
        <v>4464</v>
      </c>
      <c r="D1488" s="2" t="s">
        <v>4465</v>
      </c>
      <c r="E1488" s="4" t="s">
        <v>4537</v>
      </c>
      <c r="F1488" s="3" t="s">
        <v>4538</v>
      </c>
      <c r="G1488" s="3" t="s">
        <v>4539</v>
      </c>
    </row>
    <row r="1489" spans="2:7">
      <c r="B1489" s="18" t="str">
        <f t="shared" si="23"/>
        <v>福岡県嘉麻市</v>
      </c>
      <c r="C1489" s="2" t="s">
        <v>4464</v>
      </c>
      <c r="D1489" s="2" t="s">
        <v>4465</v>
      </c>
      <c r="E1489" s="4" t="s">
        <v>4540</v>
      </c>
      <c r="F1489" s="3" t="s">
        <v>4541</v>
      </c>
      <c r="G1489" s="3" t="s">
        <v>4542</v>
      </c>
    </row>
    <row r="1490" spans="2:7">
      <c r="B1490" s="18" t="str">
        <f t="shared" si="23"/>
        <v>福岡県朝倉市</v>
      </c>
      <c r="C1490" s="2" t="s">
        <v>4464</v>
      </c>
      <c r="D1490" s="2" t="s">
        <v>4465</v>
      </c>
      <c r="E1490" s="4" t="s">
        <v>4543</v>
      </c>
      <c r="F1490" s="3" t="s">
        <v>4544</v>
      </c>
      <c r="G1490" s="3" t="s">
        <v>4545</v>
      </c>
    </row>
    <row r="1491" spans="2:7">
      <c r="B1491" s="18" t="str">
        <f t="shared" si="23"/>
        <v>福岡県みやま市</v>
      </c>
      <c r="C1491" s="2" t="s">
        <v>4464</v>
      </c>
      <c r="D1491" s="2" t="s">
        <v>4465</v>
      </c>
      <c r="E1491" s="4" t="s">
        <v>4546</v>
      </c>
      <c r="F1491" s="3" t="s">
        <v>4547</v>
      </c>
      <c r="G1491" s="3" t="s">
        <v>4548</v>
      </c>
    </row>
    <row r="1492" spans="2:7">
      <c r="B1492" s="18" t="str">
        <f t="shared" si="23"/>
        <v>福岡県糸島市</v>
      </c>
      <c r="C1492" s="2" t="s">
        <v>4464</v>
      </c>
      <c r="D1492" s="2" t="s">
        <v>4465</v>
      </c>
      <c r="E1492" s="4" t="s">
        <v>4549</v>
      </c>
      <c r="F1492" s="3" t="s">
        <v>4550</v>
      </c>
      <c r="G1492" s="3" t="s">
        <v>4551</v>
      </c>
    </row>
    <row r="1493" spans="2:7">
      <c r="B1493" s="18" t="str">
        <f t="shared" si="23"/>
        <v>福岡県那珂川市</v>
      </c>
      <c r="C1493" s="2" t="s">
        <v>4464</v>
      </c>
      <c r="D1493" s="2" t="s">
        <v>4465</v>
      </c>
      <c r="E1493" s="4" t="s">
        <v>4552</v>
      </c>
      <c r="F1493" s="3" t="s">
        <v>4553</v>
      </c>
      <c r="G1493" s="3" t="s">
        <v>4554</v>
      </c>
    </row>
    <row r="1494" spans="2:7">
      <c r="B1494" s="18" t="str">
        <f t="shared" si="23"/>
        <v>福岡県宇美町</v>
      </c>
      <c r="C1494" s="2" t="s">
        <v>4464</v>
      </c>
      <c r="D1494" s="2" t="s">
        <v>4465</v>
      </c>
      <c r="E1494" s="4" t="s">
        <v>4555</v>
      </c>
      <c r="F1494" s="3" t="s">
        <v>4556</v>
      </c>
      <c r="G1494" s="3" t="s">
        <v>4557</v>
      </c>
    </row>
    <row r="1495" spans="2:7">
      <c r="B1495" s="18" t="str">
        <f t="shared" si="23"/>
        <v>福岡県篠栗町</v>
      </c>
      <c r="C1495" s="2" t="s">
        <v>4464</v>
      </c>
      <c r="D1495" s="2" t="s">
        <v>4465</v>
      </c>
      <c r="E1495" s="4" t="s">
        <v>4558</v>
      </c>
      <c r="F1495" s="3" t="s">
        <v>4559</v>
      </c>
      <c r="G1495" s="3" t="s">
        <v>4560</v>
      </c>
    </row>
    <row r="1496" spans="2:7">
      <c r="B1496" s="18" t="str">
        <f t="shared" si="23"/>
        <v>福岡県志免町</v>
      </c>
      <c r="C1496" s="2" t="s">
        <v>4464</v>
      </c>
      <c r="D1496" s="2" t="s">
        <v>4465</v>
      </c>
      <c r="E1496" s="4" t="s">
        <v>4561</v>
      </c>
      <c r="F1496" s="3" t="s">
        <v>4562</v>
      </c>
      <c r="G1496" s="3" t="s">
        <v>4563</v>
      </c>
    </row>
    <row r="1497" spans="2:7">
      <c r="B1497" s="18" t="str">
        <f t="shared" si="23"/>
        <v>福岡県須恵町</v>
      </c>
      <c r="C1497" s="2" t="s">
        <v>4464</v>
      </c>
      <c r="D1497" s="2" t="s">
        <v>4465</v>
      </c>
      <c r="E1497" s="4" t="s">
        <v>4564</v>
      </c>
      <c r="F1497" s="3" t="s">
        <v>4565</v>
      </c>
      <c r="G1497" s="3" t="s">
        <v>4566</v>
      </c>
    </row>
    <row r="1498" spans="2:7">
      <c r="B1498" s="18" t="str">
        <f t="shared" si="23"/>
        <v>福岡県新宮町</v>
      </c>
      <c r="C1498" s="2" t="s">
        <v>4464</v>
      </c>
      <c r="D1498" s="2" t="s">
        <v>4465</v>
      </c>
      <c r="E1498" s="4" t="s">
        <v>4567</v>
      </c>
      <c r="F1498" s="3" t="s">
        <v>4568</v>
      </c>
      <c r="G1498" s="3" t="s">
        <v>4569</v>
      </c>
    </row>
    <row r="1499" spans="2:7">
      <c r="B1499" s="18" t="str">
        <f t="shared" si="23"/>
        <v>福岡県久山町</v>
      </c>
      <c r="C1499" s="2" t="s">
        <v>4464</v>
      </c>
      <c r="D1499" s="2" t="s">
        <v>4465</v>
      </c>
      <c r="E1499" s="4" t="s">
        <v>4570</v>
      </c>
      <c r="F1499" s="3" t="s">
        <v>4571</v>
      </c>
      <c r="G1499" s="3" t="s">
        <v>4572</v>
      </c>
    </row>
    <row r="1500" spans="2:7">
      <c r="B1500" s="18" t="str">
        <f t="shared" si="23"/>
        <v>福岡県粕屋町</v>
      </c>
      <c r="C1500" s="2" t="s">
        <v>4464</v>
      </c>
      <c r="D1500" s="2" t="s">
        <v>4465</v>
      </c>
      <c r="E1500" s="4" t="s">
        <v>4573</v>
      </c>
      <c r="F1500" s="3" t="s">
        <v>4574</v>
      </c>
      <c r="G1500" s="3" t="s">
        <v>4575</v>
      </c>
    </row>
    <row r="1501" spans="2:7">
      <c r="B1501" s="18" t="str">
        <f t="shared" si="23"/>
        <v>福岡県芦屋町</v>
      </c>
      <c r="C1501" s="2" t="s">
        <v>4464</v>
      </c>
      <c r="D1501" s="2" t="s">
        <v>4465</v>
      </c>
      <c r="E1501" s="4" t="s">
        <v>4576</v>
      </c>
      <c r="F1501" s="3" t="s">
        <v>4577</v>
      </c>
      <c r="G1501" s="3" t="s">
        <v>4578</v>
      </c>
    </row>
    <row r="1502" spans="2:7">
      <c r="B1502" s="18" t="str">
        <f t="shared" si="23"/>
        <v>福岡県水巻町</v>
      </c>
      <c r="C1502" s="2" t="s">
        <v>4464</v>
      </c>
      <c r="D1502" s="2" t="s">
        <v>4465</v>
      </c>
      <c r="E1502" s="4" t="s">
        <v>4579</v>
      </c>
      <c r="F1502" s="3" t="s">
        <v>4580</v>
      </c>
      <c r="G1502" s="3" t="s">
        <v>4581</v>
      </c>
    </row>
    <row r="1503" spans="2:7">
      <c r="B1503" s="18" t="str">
        <f t="shared" si="23"/>
        <v>福岡県岡垣町</v>
      </c>
      <c r="C1503" s="2" t="s">
        <v>4464</v>
      </c>
      <c r="D1503" s="2" t="s">
        <v>4465</v>
      </c>
      <c r="E1503" s="4" t="s">
        <v>4582</v>
      </c>
      <c r="F1503" s="3" t="s">
        <v>4583</v>
      </c>
      <c r="G1503" s="3" t="s">
        <v>4584</v>
      </c>
    </row>
    <row r="1504" spans="2:7">
      <c r="B1504" s="18" t="str">
        <f t="shared" si="23"/>
        <v>福岡県遠賀町</v>
      </c>
      <c r="C1504" s="2" t="s">
        <v>4464</v>
      </c>
      <c r="D1504" s="2" t="s">
        <v>4465</v>
      </c>
      <c r="E1504" s="4" t="s">
        <v>4585</v>
      </c>
      <c r="F1504" s="3" t="s">
        <v>4586</v>
      </c>
      <c r="G1504" s="3" t="s">
        <v>4587</v>
      </c>
    </row>
    <row r="1505" spans="2:7">
      <c r="B1505" s="18" t="str">
        <f t="shared" si="23"/>
        <v>福岡県小竹町</v>
      </c>
      <c r="C1505" s="2" t="s">
        <v>4464</v>
      </c>
      <c r="D1505" s="2" t="s">
        <v>4465</v>
      </c>
      <c r="E1505" s="4" t="s">
        <v>4588</v>
      </c>
      <c r="F1505" s="3" t="s">
        <v>4589</v>
      </c>
      <c r="G1505" s="3" t="s">
        <v>4590</v>
      </c>
    </row>
    <row r="1506" spans="2:7">
      <c r="B1506" s="18" t="str">
        <f t="shared" si="23"/>
        <v>福岡県鞍手町</v>
      </c>
      <c r="C1506" s="2" t="s">
        <v>4464</v>
      </c>
      <c r="D1506" s="2" t="s">
        <v>4465</v>
      </c>
      <c r="E1506" s="4" t="s">
        <v>4591</v>
      </c>
      <c r="F1506" s="3" t="s">
        <v>4592</v>
      </c>
      <c r="G1506" s="3" t="s">
        <v>4593</v>
      </c>
    </row>
    <row r="1507" spans="2:7">
      <c r="B1507" s="18" t="str">
        <f t="shared" si="23"/>
        <v>福岡県桂川町</v>
      </c>
      <c r="C1507" s="2" t="s">
        <v>4464</v>
      </c>
      <c r="D1507" s="2" t="s">
        <v>4465</v>
      </c>
      <c r="E1507" s="4" t="s">
        <v>4594</v>
      </c>
      <c r="F1507" s="3" t="s">
        <v>4595</v>
      </c>
      <c r="G1507" s="3" t="s">
        <v>4596</v>
      </c>
    </row>
    <row r="1508" spans="2:7">
      <c r="B1508" s="18" t="str">
        <f t="shared" si="23"/>
        <v>福岡県筑前町</v>
      </c>
      <c r="C1508" s="2" t="s">
        <v>4464</v>
      </c>
      <c r="D1508" s="2" t="s">
        <v>4465</v>
      </c>
      <c r="E1508" s="4" t="s">
        <v>4597</v>
      </c>
      <c r="F1508" s="3" t="s">
        <v>4598</v>
      </c>
      <c r="G1508" s="3" t="s">
        <v>4599</v>
      </c>
    </row>
    <row r="1509" spans="2:7">
      <c r="B1509" s="18" t="str">
        <f t="shared" si="23"/>
        <v>福岡県東峰村</v>
      </c>
      <c r="C1509" s="2" t="s">
        <v>4464</v>
      </c>
      <c r="D1509" s="2" t="s">
        <v>4465</v>
      </c>
      <c r="E1509" s="4" t="s">
        <v>4600</v>
      </c>
      <c r="F1509" s="3" t="s">
        <v>4601</v>
      </c>
      <c r="G1509" s="3" t="s">
        <v>4602</v>
      </c>
    </row>
    <row r="1510" spans="2:7">
      <c r="B1510" s="18" t="str">
        <f t="shared" si="23"/>
        <v>福岡県大刀洗町</v>
      </c>
      <c r="C1510" s="2" t="s">
        <v>4464</v>
      </c>
      <c r="D1510" s="2" t="s">
        <v>4465</v>
      </c>
      <c r="E1510" s="4" t="s">
        <v>4603</v>
      </c>
      <c r="F1510" s="3" t="s">
        <v>4604</v>
      </c>
      <c r="G1510" s="3" t="s">
        <v>4605</v>
      </c>
    </row>
    <row r="1511" spans="2:7">
      <c r="B1511" s="18" t="str">
        <f t="shared" si="23"/>
        <v>福岡県大木町</v>
      </c>
      <c r="C1511" s="2" t="s">
        <v>4464</v>
      </c>
      <c r="D1511" s="2" t="s">
        <v>4465</v>
      </c>
      <c r="E1511" s="4" t="s">
        <v>4606</v>
      </c>
      <c r="F1511" s="3" t="s">
        <v>4607</v>
      </c>
      <c r="G1511" s="3" t="s">
        <v>4608</v>
      </c>
    </row>
    <row r="1512" spans="2:7">
      <c r="B1512" s="18" t="str">
        <f t="shared" si="23"/>
        <v>福岡県広川町</v>
      </c>
      <c r="C1512" s="2" t="s">
        <v>4464</v>
      </c>
      <c r="D1512" s="2" t="s">
        <v>4465</v>
      </c>
      <c r="E1512" s="4" t="s">
        <v>4609</v>
      </c>
      <c r="F1512" s="3" t="s">
        <v>4610</v>
      </c>
      <c r="G1512" s="3" t="s">
        <v>3802</v>
      </c>
    </row>
    <row r="1513" spans="2:7">
      <c r="B1513" s="18" t="str">
        <f t="shared" si="23"/>
        <v>福岡県香春町</v>
      </c>
      <c r="C1513" s="2" t="s">
        <v>4464</v>
      </c>
      <c r="D1513" s="2" t="s">
        <v>4465</v>
      </c>
      <c r="E1513" s="4" t="s">
        <v>4611</v>
      </c>
      <c r="F1513" s="3" t="s">
        <v>4612</v>
      </c>
      <c r="G1513" s="3" t="s">
        <v>4613</v>
      </c>
    </row>
    <row r="1514" spans="2:7">
      <c r="B1514" s="18" t="str">
        <f t="shared" si="23"/>
        <v>福岡県添田町</v>
      </c>
      <c r="C1514" s="2" t="s">
        <v>4464</v>
      </c>
      <c r="D1514" s="2" t="s">
        <v>4465</v>
      </c>
      <c r="E1514" s="4" t="s">
        <v>4614</v>
      </c>
      <c r="F1514" s="3" t="s">
        <v>4615</v>
      </c>
      <c r="G1514" s="3" t="s">
        <v>4616</v>
      </c>
    </row>
    <row r="1515" spans="2:7">
      <c r="B1515" s="18" t="str">
        <f t="shared" si="23"/>
        <v>福岡県糸田町</v>
      </c>
      <c r="C1515" s="2" t="s">
        <v>4464</v>
      </c>
      <c r="D1515" s="2" t="s">
        <v>4465</v>
      </c>
      <c r="E1515" s="4" t="s">
        <v>4617</v>
      </c>
      <c r="F1515" s="3" t="s">
        <v>4618</v>
      </c>
      <c r="G1515" s="3" t="s">
        <v>4619</v>
      </c>
    </row>
    <row r="1516" spans="2:7">
      <c r="B1516" s="18" t="str">
        <f t="shared" si="23"/>
        <v>福岡県川崎町</v>
      </c>
      <c r="C1516" s="2" t="s">
        <v>4464</v>
      </c>
      <c r="D1516" s="2" t="s">
        <v>4465</v>
      </c>
      <c r="E1516" s="4" t="s">
        <v>4620</v>
      </c>
      <c r="F1516" s="3" t="s">
        <v>4621</v>
      </c>
      <c r="G1516" s="3" t="s">
        <v>872</v>
      </c>
    </row>
    <row r="1517" spans="2:7">
      <c r="B1517" s="18" t="str">
        <f t="shared" si="23"/>
        <v>福岡県大任町</v>
      </c>
      <c r="C1517" s="2" t="s">
        <v>4464</v>
      </c>
      <c r="D1517" s="2" t="s">
        <v>4465</v>
      </c>
      <c r="E1517" s="4" t="s">
        <v>4622</v>
      </c>
      <c r="F1517" s="3" t="s">
        <v>4623</v>
      </c>
      <c r="G1517" s="3" t="s">
        <v>4624</v>
      </c>
    </row>
    <row r="1518" spans="2:7">
      <c r="B1518" s="18" t="str">
        <f t="shared" si="23"/>
        <v>福岡県赤村</v>
      </c>
      <c r="C1518" s="2" t="s">
        <v>4464</v>
      </c>
      <c r="D1518" s="2" t="s">
        <v>4465</v>
      </c>
      <c r="E1518" s="4" t="s">
        <v>4625</v>
      </c>
      <c r="F1518" s="3" t="s">
        <v>4626</v>
      </c>
      <c r="G1518" s="3" t="s">
        <v>4627</v>
      </c>
    </row>
    <row r="1519" spans="2:7">
      <c r="B1519" s="18" t="str">
        <f t="shared" si="23"/>
        <v>福岡県福智町</v>
      </c>
      <c r="C1519" s="2" t="s">
        <v>4464</v>
      </c>
      <c r="D1519" s="2" t="s">
        <v>4465</v>
      </c>
      <c r="E1519" s="4" t="s">
        <v>4628</v>
      </c>
      <c r="F1519" s="3" t="s">
        <v>4629</v>
      </c>
      <c r="G1519" s="3" t="s">
        <v>4630</v>
      </c>
    </row>
    <row r="1520" spans="2:7">
      <c r="B1520" s="18" t="str">
        <f t="shared" si="23"/>
        <v>福岡県苅田町</v>
      </c>
      <c r="C1520" s="2" t="s">
        <v>4464</v>
      </c>
      <c r="D1520" s="2" t="s">
        <v>4465</v>
      </c>
      <c r="E1520" s="4" t="s">
        <v>4631</v>
      </c>
      <c r="F1520" s="3" t="s">
        <v>4632</v>
      </c>
      <c r="G1520" s="3" t="s">
        <v>4633</v>
      </c>
    </row>
    <row r="1521" spans="2:7">
      <c r="B1521" s="18" t="str">
        <f t="shared" si="23"/>
        <v>福岡県みやこ町</v>
      </c>
      <c r="C1521" s="2" t="s">
        <v>4464</v>
      </c>
      <c r="D1521" s="2" t="s">
        <v>4465</v>
      </c>
      <c r="E1521" s="4" t="s">
        <v>4634</v>
      </c>
      <c r="F1521" s="3" t="s">
        <v>4635</v>
      </c>
      <c r="G1521" s="3" t="s">
        <v>4636</v>
      </c>
    </row>
    <row r="1522" spans="2:7">
      <c r="B1522" s="18" t="str">
        <f t="shared" si="23"/>
        <v>福岡県吉富町</v>
      </c>
      <c r="C1522" s="2" t="s">
        <v>4464</v>
      </c>
      <c r="D1522" s="2" t="s">
        <v>4465</v>
      </c>
      <c r="E1522" s="4" t="s">
        <v>4637</v>
      </c>
      <c r="F1522" s="3" t="s">
        <v>4638</v>
      </c>
      <c r="G1522" s="3" t="s">
        <v>4639</v>
      </c>
    </row>
    <row r="1523" spans="2:7">
      <c r="B1523" s="18" t="str">
        <f t="shared" si="23"/>
        <v>福岡県上毛町</v>
      </c>
      <c r="C1523" s="2" t="s">
        <v>4464</v>
      </c>
      <c r="D1523" s="2" t="s">
        <v>4465</v>
      </c>
      <c r="E1523" s="4" t="s">
        <v>4640</v>
      </c>
      <c r="F1523" s="3" t="s">
        <v>4641</v>
      </c>
      <c r="G1523" s="3" t="s">
        <v>4642</v>
      </c>
    </row>
    <row r="1524" spans="2:7">
      <c r="B1524" s="18" t="str">
        <f t="shared" si="23"/>
        <v>福岡県築上町</v>
      </c>
      <c r="C1524" s="2" t="s">
        <v>4464</v>
      </c>
      <c r="D1524" s="2" t="s">
        <v>4465</v>
      </c>
      <c r="E1524" s="4" t="s">
        <v>4643</v>
      </c>
      <c r="F1524" s="3" t="s">
        <v>4644</v>
      </c>
      <c r="G1524" s="3" t="s">
        <v>4645</v>
      </c>
    </row>
    <row r="1525" spans="2:7">
      <c r="B1525" s="18" t="str">
        <f t="shared" si="23"/>
        <v>佐賀県佐賀市</v>
      </c>
      <c r="C1525" s="2" t="s">
        <v>4646</v>
      </c>
      <c r="D1525" s="2" t="s">
        <v>4647</v>
      </c>
      <c r="E1525" s="4" t="s">
        <v>4648</v>
      </c>
      <c r="F1525" s="3" t="s">
        <v>4649</v>
      </c>
      <c r="G1525" s="3" t="s">
        <v>4650</v>
      </c>
    </row>
    <row r="1526" spans="2:7">
      <c r="B1526" s="18" t="str">
        <f t="shared" si="23"/>
        <v>佐賀県唐津市</v>
      </c>
      <c r="C1526" s="2" t="s">
        <v>4646</v>
      </c>
      <c r="D1526" s="2" t="s">
        <v>4647</v>
      </c>
      <c r="E1526" s="4" t="s">
        <v>4651</v>
      </c>
      <c r="F1526" s="3" t="s">
        <v>4652</v>
      </c>
      <c r="G1526" s="3" t="s">
        <v>4653</v>
      </c>
    </row>
    <row r="1527" spans="2:7">
      <c r="B1527" s="18" t="str">
        <f t="shared" si="23"/>
        <v>佐賀県鳥栖市</v>
      </c>
      <c r="C1527" s="2" t="s">
        <v>4646</v>
      </c>
      <c r="D1527" s="2" t="s">
        <v>4647</v>
      </c>
      <c r="E1527" s="4" t="s">
        <v>4654</v>
      </c>
      <c r="F1527" s="3" t="s">
        <v>4655</v>
      </c>
      <c r="G1527" s="3" t="s">
        <v>4656</v>
      </c>
    </row>
    <row r="1528" spans="2:7">
      <c r="B1528" s="18" t="str">
        <f t="shared" si="23"/>
        <v>佐賀県多久市</v>
      </c>
      <c r="C1528" s="2" t="s">
        <v>4646</v>
      </c>
      <c r="D1528" s="2" t="s">
        <v>4647</v>
      </c>
      <c r="E1528" s="4" t="s">
        <v>4657</v>
      </c>
      <c r="F1528" s="3" t="s">
        <v>4658</v>
      </c>
      <c r="G1528" s="3" t="s">
        <v>4659</v>
      </c>
    </row>
    <row r="1529" spans="2:7">
      <c r="B1529" s="18" t="str">
        <f t="shared" si="23"/>
        <v>佐賀県伊万里市</v>
      </c>
      <c r="C1529" s="2" t="s">
        <v>4646</v>
      </c>
      <c r="D1529" s="2" t="s">
        <v>4647</v>
      </c>
      <c r="E1529" s="4" t="s">
        <v>4660</v>
      </c>
      <c r="F1529" s="3" t="s">
        <v>4661</v>
      </c>
      <c r="G1529" s="3" t="s">
        <v>4662</v>
      </c>
    </row>
    <row r="1530" spans="2:7">
      <c r="B1530" s="18" t="str">
        <f t="shared" si="23"/>
        <v>佐賀県武雄市</v>
      </c>
      <c r="C1530" s="2" t="s">
        <v>4646</v>
      </c>
      <c r="D1530" s="2" t="s">
        <v>4647</v>
      </c>
      <c r="E1530" s="4" t="s">
        <v>4663</v>
      </c>
      <c r="F1530" s="3" t="s">
        <v>4664</v>
      </c>
      <c r="G1530" s="3" t="s">
        <v>4665</v>
      </c>
    </row>
    <row r="1531" spans="2:7">
      <c r="B1531" s="18" t="str">
        <f t="shared" si="23"/>
        <v>佐賀県鹿島市</v>
      </c>
      <c r="C1531" s="2" t="s">
        <v>4646</v>
      </c>
      <c r="D1531" s="2" t="s">
        <v>4647</v>
      </c>
      <c r="E1531" s="4" t="s">
        <v>4666</v>
      </c>
      <c r="F1531" s="3" t="s">
        <v>4667</v>
      </c>
      <c r="G1531" s="3" t="s">
        <v>4668</v>
      </c>
    </row>
    <row r="1532" spans="2:7">
      <c r="B1532" s="18" t="str">
        <f t="shared" si="23"/>
        <v>佐賀県小城市</v>
      </c>
      <c r="C1532" s="2" t="s">
        <v>4646</v>
      </c>
      <c r="D1532" s="2" t="s">
        <v>4647</v>
      </c>
      <c r="E1532" s="4" t="s">
        <v>4669</v>
      </c>
      <c r="F1532" s="3" t="s">
        <v>4670</v>
      </c>
      <c r="G1532" s="3" t="s">
        <v>4671</v>
      </c>
    </row>
    <row r="1533" spans="2:7">
      <c r="B1533" s="18" t="str">
        <f t="shared" si="23"/>
        <v>佐賀県嬉野市</v>
      </c>
      <c r="C1533" s="2" t="s">
        <v>4646</v>
      </c>
      <c r="D1533" s="2" t="s">
        <v>4647</v>
      </c>
      <c r="E1533" s="4" t="s">
        <v>4672</v>
      </c>
      <c r="F1533" s="3" t="s">
        <v>4673</v>
      </c>
      <c r="G1533" s="3" t="s">
        <v>4674</v>
      </c>
    </row>
    <row r="1534" spans="2:7">
      <c r="B1534" s="18" t="str">
        <f t="shared" si="23"/>
        <v>佐賀県神埼市</v>
      </c>
      <c r="C1534" s="2" t="s">
        <v>4646</v>
      </c>
      <c r="D1534" s="2" t="s">
        <v>4647</v>
      </c>
      <c r="E1534" s="4" t="s">
        <v>4675</v>
      </c>
      <c r="F1534" s="3" t="s">
        <v>4676</v>
      </c>
      <c r="G1534" s="3" t="s">
        <v>4677</v>
      </c>
    </row>
    <row r="1535" spans="2:7">
      <c r="B1535" s="18" t="str">
        <f t="shared" si="23"/>
        <v>佐賀県吉野ヶ里町</v>
      </c>
      <c r="C1535" s="2" t="s">
        <v>4646</v>
      </c>
      <c r="D1535" s="2" t="s">
        <v>4647</v>
      </c>
      <c r="E1535" s="4" t="s">
        <v>4678</v>
      </c>
      <c r="F1535" s="3" t="s">
        <v>4679</v>
      </c>
      <c r="G1535" s="3" t="s">
        <v>4680</v>
      </c>
    </row>
    <row r="1536" spans="2:7">
      <c r="B1536" s="18" t="str">
        <f t="shared" si="23"/>
        <v>佐賀県基山町</v>
      </c>
      <c r="C1536" s="2" t="s">
        <v>4646</v>
      </c>
      <c r="D1536" s="2" t="s">
        <v>4647</v>
      </c>
      <c r="E1536" s="4" t="s">
        <v>4681</v>
      </c>
      <c r="F1536" s="3" t="s">
        <v>4682</v>
      </c>
      <c r="G1536" s="3" t="s">
        <v>4683</v>
      </c>
    </row>
    <row r="1537" spans="2:7">
      <c r="B1537" s="18" t="str">
        <f t="shared" si="23"/>
        <v>佐賀県上峰町</v>
      </c>
      <c r="C1537" s="2" t="s">
        <v>4646</v>
      </c>
      <c r="D1537" s="2" t="s">
        <v>4647</v>
      </c>
      <c r="E1537" s="4" t="s">
        <v>4684</v>
      </c>
      <c r="F1537" s="3" t="s">
        <v>4685</v>
      </c>
      <c r="G1537" s="3" t="s">
        <v>4686</v>
      </c>
    </row>
    <row r="1538" spans="2:7">
      <c r="B1538" s="18" t="str">
        <f t="shared" si="23"/>
        <v>佐賀県みやき町</v>
      </c>
      <c r="C1538" s="2" t="s">
        <v>4646</v>
      </c>
      <c r="D1538" s="2" t="s">
        <v>4647</v>
      </c>
      <c r="E1538" s="4" t="s">
        <v>4687</v>
      </c>
      <c r="F1538" s="3" t="s">
        <v>4688</v>
      </c>
      <c r="G1538" s="3" t="s">
        <v>4689</v>
      </c>
    </row>
    <row r="1539" spans="2:7">
      <c r="B1539" s="18" t="str">
        <f t="shared" ref="B1539:B1602" si="24">D1539&amp;F1539</f>
        <v>佐賀県玄海町</v>
      </c>
      <c r="C1539" s="2" t="s">
        <v>4646</v>
      </c>
      <c r="D1539" s="2" t="s">
        <v>4647</v>
      </c>
      <c r="E1539" s="4" t="s">
        <v>4690</v>
      </c>
      <c r="F1539" s="3" t="s">
        <v>4691</v>
      </c>
      <c r="G1539" s="3" t="s">
        <v>4692</v>
      </c>
    </row>
    <row r="1540" spans="2:7">
      <c r="B1540" s="18" t="str">
        <f t="shared" si="24"/>
        <v>佐賀県有田町</v>
      </c>
      <c r="C1540" s="2" t="s">
        <v>4646</v>
      </c>
      <c r="D1540" s="2" t="s">
        <v>4647</v>
      </c>
      <c r="E1540" s="4" t="s">
        <v>4693</v>
      </c>
      <c r="F1540" s="3" t="s">
        <v>4694</v>
      </c>
      <c r="G1540" s="3" t="s">
        <v>4695</v>
      </c>
    </row>
    <row r="1541" spans="2:7">
      <c r="B1541" s="18" t="str">
        <f t="shared" si="24"/>
        <v>佐賀県大町町</v>
      </c>
      <c r="C1541" s="2" t="s">
        <v>4646</v>
      </c>
      <c r="D1541" s="2" t="s">
        <v>4647</v>
      </c>
      <c r="E1541" s="4" t="s">
        <v>4696</v>
      </c>
      <c r="F1541" s="3" t="s">
        <v>4697</v>
      </c>
      <c r="G1541" s="3" t="s">
        <v>4698</v>
      </c>
    </row>
    <row r="1542" spans="2:7">
      <c r="B1542" s="18" t="str">
        <f t="shared" si="24"/>
        <v>佐賀県江北町</v>
      </c>
      <c r="C1542" s="2" t="s">
        <v>4646</v>
      </c>
      <c r="D1542" s="2" t="s">
        <v>4647</v>
      </c>
      <c r="E1542" s="4" t="s">
        <v>4699</v>
      </c>
      <c r="F1542" s="3" t="s">
        <v>4700</v>
      </c>
      <c r="G1542" s="3" t="s">
        <v>4701</v>
      </c>
    </row>
    <row r="1543" spans="2:7">
      <c r="B1543" s="18" t="str">
        <f t="shared" si="24"/>
        <v>佐賀県白石町</v>
      </c>
      <c r="C1543" s="2" t="s">
        <v>4646</v>
      </c>
      <c r="D1543" s="2" t="s">
        <v>4647</v>
      </c>
      <c r="E1543" s="4" t="s">
        <v>4702</v>
      </c>
      <c r="F1543" s="3" t="s">
        <v>4703</v>
      </c>
      <c r="G1543" s="3" t="s">
        <v>4704</v>
      </c>
    </row>
    <row r="1544" spans="2:7">
      <c r="B1544" s="18" t="str">
        <f t="shared" si="24"/>
        <v>佐賀県太良町</v>
      </c>
      <c r="C1544" s="2" t="s">
        <v>4646</v>
      </c>
      <c r="D1544" s="2" t="s">
        <v>4647</v>
      </c>
      <c r="E1544" s="4" t="s">
        <v>4705</v>
      </c>
      <c r="F1544" s="3" t="s">
        <v>4706</v>
      </c>
      <c r="G1544" s="3" t="s">
        <v>4707</v>
      </c>
    </row>
    <row r="1545" spans="2:7">
      <c r="B1545" s="18" t="str">
        <f t="shared" si="24"/>
        <v>長崎県長崎市</v>
      </c>
      <c r="C1545" s="2" t="s">
        <v>4708</v>
      </c>
      <c r="D1545" s="2" t="s">
        <v>4709</v>
      </c>
      <c r="E1545" s="4" t="s">
        <v>4710</v>
      </c>
      <c r="F1545" s="3" t="s">
        <v>4711</v>
      </c>
      <c r="G1545" s="3" t="s">
        <v>4712</v>
      </c>
    </row>
    <row r="1546" spans="2:7">
      <c r="B1546" s="18" t="str">
        <f t="shared" si="24"/>
        <v>長崎県佐世保市</v>
      </c>
      <c r="C1546" s="2" t="s">
        <v>4708</v>
      </c>
      <c r="D1546" s="2" t="s">
        <v>4709</v>
      </c>
      <c r="E1546" s="4" t="s">
        <v>4713</v>
      </c>
      <c r="F1546" s="3" t="s">
        <v>4714</v>
      </c>
      <c r="G1546" s="3" t="s">
        <v>4715</v>
      </c>
    </row>
    <row r="1547" spans="2:7">
      <c r="B1547" s="18" t="str">
        <f t="shared" si="24"/>
        <v>長崎県島原市</v>
      </c>
      <c r="C1547" s="2" t="s">
        <v>4708</v>
      </c>
      <c r="D1547" s="2" t="s">
        <v>4709</v>
      </c>
      <c r="E1547" s="4" t="s">
        <v>4716</v>
      </c>
      <c r="F1547" s="3" t="s">
        <v>4717</v>
      </c>
      <c r="G1547" s="3" t="s">
        <v>4718</v>
      </c>
    </row>
    <row r="1548" spans="2:7">
      <c r="B1548" s="18" t="str">
        <f t="shared" si="24"/>
        <v>長崎県諫早市</v>
      </c>
      <c r="C1548" s="2" t="s">
        <v>4708</v>
      </c>
      <c r="D1548" s="2" t="s">
        <v>4709</v>
      </c>
      <c r="E1548" s="4" t="s">
        <v>4719</v>
      </c>
      <c r="F1548" s="3" t="s">
        <v>4720</v>
      </c>
      <c r="G1548" s="3" t="s">
        <v>4721</v>
      </c>
    </row>
    <row r="1549" spans="2:7">
      <c r="B1549" s="18" t="str">
        <f t="shared" si="24"/>
        <v>長崎県大村市</v>
      </c>
      <c r="C1549" s="2" t="s">
        <v>4708</v>
      </c>
      <c r="D1549" s="2" t="s">
        <v>4709</v>
      </c>
      <c r="E1549" s="4" t="s">
        <v>4722</v>
      </c>
      <c r="F1549" s="3" t="s">
        <v>4723</v>
      </c>
      <c r="G1549" s="3" t="s">
        <v>4724</v>
      </c>
    </row>
    <row r="1550" spans="2:7">
      <c r="B1550" s="18" t="str">
        <f t="shared" si="24"/>
        <v>長崎県平戸市</v>
      </c>
      <c r="C1550" s="2" t="s">
        <v>4708</v>
      </c>
      <c r="D1550" s="2" t="s">
        <v>4709</v>
      </c>
      <c r="E1550" s="4" t="s">
        <v>4725</v>
      </c>
      <c r="F1550" s="3" t="s">
        <v>4726</v>
      </c>
      <c r="G1550" s="3" t="s">
        <v>4727</v>
      </c>
    </row>
    <row r="1551" spans="2:7">
      <c r="B1551" s="18" t="str">
        <f t="shared" si="24"/>
        <v>長崎県松浦市</v>
      </c>
      <c r="C1551" s="2" t="s">
        <v>4708</v>
      </c>
      <c r="D1551" s="2" t="s">
        <v>4709</v>
      </c>
      <c r="E1551" s="4" t="s">
        <v>4728</v>
      </c>
      <c r="F1551" s="3" t="s">
        <v>4729</v>
      </c>
      <c r="G1551" s="3" t="s">
        <v>4730</v>
      </c>
    </row>
    <row r="1552" spans="2:7">
      <c r="B1552" s="18" t="str">
        <f t="shared" si="24"/>
        <v>長崎県対馬市</v>
      </c>
      <c r="C1552" s="2" t="s">
        <v>4708</v>
      </c>
      <c r="D1552" s="2" t="s">
        <v>4709</v>
      </c>
      <c r="E1552" s="4" t="s">
        <v>4731</v>
      </c>
      <c r="F1552" s="3" t="s">
        <v>4732</v>
      </c>
      <c r="G1552" s="3" t="s">
        <v>4733</v>
      </c>
    </row>
    <row r="1553" spans="2:7">
      <c r="B1553" s="18" t="str">
        <f t="shared" si="24"/>
        <v>長崎県壱岐市</v>
      </c>
      <c r="C1553" s="2" t="s">
        <v>4708</v>
      </c>
      <c r="D1553" s="2" t="s">
        <v>4709</v>
      </c>
      <c r="E1553" s="4" t="s">
        <v>4734</v>
      </c>
      <c r="F1553" s="3" t="s">
        <v>4735</v>
      </c>
      <c r="G1553" s="3" t="s">
        <v>4736</v>
      </c>
    </row>
    <row r="1554" spans="2:7">
      <c r="B1554" s="18" t="str">
        <f t="shared" si="24"/>
        <v>長崎県五島市</v>
      </c>
      <c r="C1554" s="2" t="s">
        <v>4708</v>
      </c>
      <c r="D1554" s="2" t="s">
        <v>4709</v>
      </c>
      <c r="E1554" s="4" t="s">
        <v>4737</v>
      </c>
      <c r="F1554" s="3" t="s">
        <v>4738</v>
      </c>
      <c r="G1554" s="3" t="s">
        <v>4739</v>
      </c>
    </row>
    <row r="1555" spans="2:7">
      <c r="B1555" s="18" t="str">
        <f t="shared" si="24"/>
        <v>長崎県西海市</v>
      </c>
      <c r="C1555" s="2" t="s">
        <v>4708</v>
      </c>
      <c r="D1555" s="2" t="s">
        <v>4709</v>
      </c>
      <c r="E1555" s="4" t="s">
        <v>4740</v>
      </c>
      <c r="F1555" s="3" t="s">
        <v>4741</v>
      </c>
      <c r="G1555" s="3" t="s">
        <v>4742</v>
      </c>
    </row>
    <row r="1556" spans="2:7">
      <c r="B1556" s="18" t="str">
        <f t="shared" si="24"/>
        <v>長崎県雲仙市</v>
      </c>
      <c r="C1556" s="2" t="s">
        <v>4708</v>
      </c>
      <c r="D1556" s="2" t="s">
        <v>4709</v>
      </c>
      <c r="E1556" s="4" t="s">
        <v>4743</v>
      </c>
      <c r="F1556" s="3" t="s">
        <v>4744</v>
      </c>
      <c r="G1556" s="3" t="s">
        <v>4745</v>
      </c>
    </row>
    <row r="1557" spans="2:7">
      <c r="B1557" s="18" t="str">
        <f t="shared" si="24"/>
        <v>長崎県南島原市</v>
      </c>
      <c r="C1557" s="2" t="s">
        <v>4708</v>
      </c>
      <c r="D1557" s="2" t="s">
        <v>4709</v>
      </c>
      <c r="E1557" s="4" t="s">
        <v>4746</v>
      </c>
      <c r="F1557" s="3" t="s">
        <v>4747</v>
      </c>
      <c r="G1557" s="3" t="s">
        <v>4748</v>
      </c>
    </row>
    <row r="1558" spans="2:7">
      <c r="B1558" s="18" t="str">
        <f t="shared" si="24"/>
        <v>長崎県長与町</v>
      </c>
      <c r="C1558" s="2" t="s">
        <v>4708</v>
      </c>
      <c r="D1558" s="2" t="s">
        <v>4709</v>
      </c>
      <c r="E1558" s="4" t="s">
        <v>4749</v>
      </c>
      <c r="F1558" s="3" t="s">
        <v>4750</v>
      </c>
      <c r="G1558" s="3" t="s">
        <v>4751</v>
      </c>
    </row>
    <row r="1559" spans="2:7">
      <c r="B1559" s="18" t="str">
        <f t="shared" si="24"/>
        <v>長崎県時津町</v>
      </c>
      <c r="C1559" s="2" t="s">
        <v>4708</v>
      </c>
      <c r="D1559" s="2" t="s">
        <v>4709</v>
      </c>
      <c r="E1559" s="4" t="s">
        <v>4752</v>
      </c>
      <c r="F1559" s="3" t="s">
        <v>4753</v>
      </c>
      <c r="G1559" s="3" t="s">
        <v>4754</v>
      </c>
    </row>
    <row r="1560" spans="2:7">
      <c r="B1560" s="18" t="str">
        <f t="shared" si="24"/>
        <v>長崎県東彼杵町</v>
      </c>
      <c r="C1560" s="2" t="s">
        <v>4708</v>
      </c>
      <c r="D1560" s="2" t="s">
        <v>4709</v>
      </c>
      <c r="E1560" s="4" t="s">
        <v>4755</v>
      </c>
      <c r="F1560" s="3" t="s">
        <v>4756</v>
      </c>
      <c r="G1560" s="3" t="s">
        <v>4757</v>
      </c>
    </row>
    <row r="1561" spans="2:7">
      <c r="B1561" s="18" t="str">
        <f t="shared" si="24"/>
        <v>長崎県川棚町</v>
      </c>
      <c r="C1561" s="2" t="s">
        <v>4708</v>
      </c>
      <c r="D1561" s="2" t="s">
        <v>4709</v>
      </c>
      <c r="E1561" s="4" t="s">
        <v>4758</v>
      </c>
      <c r="F1561" s="3" t="s">
        <v>4759</v>
      </c>
      <c r="G1561" s="3" t="s">
        <v>4760</v>
      </c>
    </row>
    <row r="1562" spans="2:7">
      <c r="B1562" s="18" t="str">
        <f t="shared" si="24"/>
        <v>長崎県波佐見町</v>
      </c>
      <c r="C1562" s="2" t="s">
        <v>4708</v>
      </c>
      <c r="D1562" s="2" t="s">
        <v>4709</v>
      </c>
      <c r="E1562" s="4" t="s">
        <v>4761</v>
      </c>
      <c r="F1562" s="3" t="s">
        <v>4762</v>
      </c>
      <c r="G1562" s="3" t="s">
        <v>4763</v>
      </c>
    </row>
    <row r="1563" spans="2:7">
      <c r="B1563" s="18" t="str">
        <f t="shared" si="24"/>
        <v>長崎県小値賀町</v>
      </c>
      <c r="C1563" s="2" t="s">
        <v>4708</v>
      </c>
      <c r="D1563" s="2" t="s">
        <v>4709</v>
      </c>
      <c r="E1563" s="4" t="s">
        <v>4764</v>
      </c>
      <c r="F1563" s="3" t="s">
        <v>4765</v>
      </c>
      <c r="G1563" s="3" t="s">
        <v>4766</v>
      </c>
    </row>
    <row r="1564" spans="2:7">
      <c r="B1564" s="18" t="str">
        <f t="shared" si="24"/>
        <v>長崎県佐々町</v>
      </c>
      <c r="C1564" s="2" t="s">
        <v>4708</v>
      </c>
      <c r="D1564" s="2" t="s">
        <v>4709</v>
      </c>
      <c r="E1564" s="4" t="s">
        <v>4767</v>
      </c>
      <c r="F1564" s="3" t="s">
        <v>4768</v>
      </c>
      <c r="G1564" s="3" t="s">
        <v>4769</v>
      </c>
    </row>
    <row r="1565" spans="2:7">
      <c r="B1565" s="18" t="str">
        <f t="shared" si="24"/>
        <v>長崎県新上五島町</v>
      </c>
      <c r="C1565" s="2" t="s">
        <v>4708</v>
      </c>
      <c r="D1565" s="2" t="s">
        <v>4709</v>
      </c>
      <c r="E1565" s="4" t="s">
        <v>4770</v>
      </c>
      <c r="F1565" s="3" t="s">
        <v>4771</v>
      </c>
      <c r="G1565" s="3" t="s">
        <v>4772</v>
      </c>
    </row>
    <row r="1566" spans="2:7">
      <c r="B1566" s="18" t="str">
        <f t="shared" si="24"/>
        <v>熊本県熊本市</v>
      </c>
      <c r="C1566" s="2" t="s">
        <v>4773</v>
      </c>
      <c r="D1566" s="2" t="s">
        <v>4774</v>
      </c>
      <c r="E1566" s="4" t="s">
        <v>4775</v>
      </c>
      <c r="F1566" s="3" t="s">
        <v>4776</v>
      </c>
      <c r="G1566" s="3" t="s">
        <v>4777</v>
      </c>
    </row>
    <row r="1567" spans="2:7">
      <c r="B1567" s="18" t="str">
        <f t="shared" si="24"/>
        <v>熊本県八代市</v>
      </c>
      <c r="C1567" s="2" t="s">
        <v>4773</v>
      </c>
      <c r="D1567" s="2" t="s">
        <v>4774</v>
      </c>
      <c r="E1567" s="4" t="s">
        <v>4778</v>
      </c>
      <c r="F1567" s="3" t="s">
        <v>4779</v>
      </c>
      <c r="G1567" s="3" t="s">
        <v>4780</v>
      </c>
    </row>
    <row r="1568" spans="2:7">
      <c r="B1568" s="18" t="str">
        <f t="shared" si="24"/>
        <v>熊本県人吉市</v>
      </c>
      <c r="C1568" s="2" t="s">
        <v>4773</v>
      </c>
      <c r="D1568" s="2" t="s">
        <v>4774</v>
      </c>
      <c r="E1568" s="4" t="s">
        <v>4781</v>
      </c>
      <c r="F1568" s="3" t="s">
        <v>4782</v>
      </c>
      <c r="G1568" s="3" t="s">
        <v>4783</v>
      </c>
    </row>
    <row r="1569" spans="2:7">
      <c r="B1569" s="18" t="str">
        <f t="shared" si="24"/>
        <v>熊本県荒尾市</v>
      </c>
      <c r="C1569" s="2" t="s">
        <v>4773</v>
      </c>
      <c r="D1569" s="2" t="s">
        <v>4774</v>
      </c>
      <c r="E1569" s="4" t="s">
        <v>4784</v>
      </c>
      <c r="F1569" s="3" t="s">
        <v>4785</v>
      </c>
      <c r="G1569" s="3" t="s">
        <v>4786</v>
      </c>
    </row>
    <row r="1570" spans="2:7">
      <c r="B1570" s="18" t="str">
        <f t="shared" si="24"/>
        <v>熊本県水俣市</v>
      </c>
      <c r="C1570" s="2" t="s">
        <v>4773</v>
      </c>
      <c r="D1570" s="2" t="s">
        <v>4774</v>
      </c>
      <c r="E1570" s="4" t="s">
        <v>4787</v>
      </c>
      <c r="F1570" s="3" t="s">
        <v>4788</v>
      </c>
      <c r="G1570" s="3" t="s">
        <v>4789</v>
      </c>
    </row>
    <row r="1571" spans="2:7">
      <c r="B1571" s="18" t="str">
        <f t="shared" si="24"/>
        <v>熊本県玉名市</v>
      </c>
      <c r="C1571" s="2" t="s">
        <v>4773</v>
      </c>
      <c r="D1571" s="2" t="s">
        <v>4774</v>
      </c>
      <c r="E1571" s="4" t="s">
        <v>4790</v>
      </c>
      <c r="F1571" s="3" t="s">
        <v>4791</v>
      </c>
      <c r="G1571" s="3" t="s">
        <v>4792</v>
      </c>
    </row>
    <row r="1572" spans="2:7">
      <c r="B1572" s="18" t="str">
        <f t="shared" si="24"/>
        <v>熊本県山鹿市</v>
      </c>
      <c r="C1572" s="2" t="s">
        <v>4773</v>
      </c>
      <c r="D1572" s="2" t="s">
        <v>4774</v>
      </c>
      <c r="E1572" s="4" t="s">
        <v>4793</v>
      </c>
      <c r="F1572" s="3" t="s">
        <v>4794</v>
      </c>
      <c r="G1572" s="3" t="s">
        <v>4795</v>
      </c>
    </row>
    <row r="1573" spans="2:7">
      <c r="B1573" s="18" t="str">
        <f t="shared" si="24"/>
        <v>熊本県菊池市</v>
      </c>
      <c r="C1573" s="2" t="s">
        <v>4773</v>
      </c>
      <c r="D1573" s="2" t="s">
        <v>4774</v>
      </c>
      <c r="E1573" s="4" t="s">
        <v>4796</v>
      </c>
      <c r="F1573" s="3" t="s">
        <v>4797</v>
      </c>
      <c r="G1573" s="3" t="s">
        <v>4798</v>
      </c>
    </row>
    <row r="1574" spans="2:7">
      <c r="B1574" s="18" t="str">
        <f t="shared" si="24"/>
        <v>熊本県宇土市</v>
      </c>
      <c r="C1574" s="2" t="s">
        <v>4773</v>
      </c>
      <c r="D1574" s="2" t="s">
        <v>4774</v>
      </c>
      <c r="E1574" s="4" t="s">
        <v>4799</v>
      </c>
      <c r="F1574" s="3" t="s">
        <v>4800</v>
      </c>
      <c r="G1574" s="3" t="s">
        <v>4801</v>
      </c>
    </row>
    <row r="1575" spans="2:7">
      <c r="B1575" s="18" t="str">
        <f t="shared" si="24"/>
        <v>熊本県上天草市</v>
      </c>
      <c r="C1575" s="2" t="s">
        <v>4773</v>
      </c>
      <c r="D1575" s="2" t="s">
        <v>4774</v>
      </c>
      <c r="E1575" s="4" t="s">
        <v>4802</v>
      </c>
      <c r="F1575" s="3" t="s">
        <v>4803</v>
      </c>
      <c r="G1575" s="3" t="s">
        <v>4804</v>
      </c>
    </row>
    <row r="1576" spans="2:7">
      <c r="B1576" s="18" t="str">
        <f t="shared" si="24"/>
        <v>熊本県宇城市</v>
      </c>
      <c r="C1576" s="2" t="s">
        <v>4773</v>
      </c>
      <c r="D1576" s="2" t="s">
        <v>4774</v>
      </c>
      <c r="E1576" s="4" t="s">
        <v>4805</v>
      </c>
      <c r="F1576" s="3" t="s">
        <v>4806</v>
      </c>
      <c r="G1576" s="3" t="s">
        <v>4807</v>
      </c>
    </row>
    <row r="1577" spans="2:7">
      <c r="B1577" s="18" t="str">
        <f t="shared" si="24"/>
        <v>熊本県阿蘇市</v>
      </c>
      <c r="C1577" s="2" t="s">
        <v>4773</v>
      </c>
      <c r="D1577" s="2" t="s">
        <v>4774</v>
      </c>
      <c r="E1577" s="4" t="s">
        <v>4808</v>
      </c>
      <c r="F1577" s="3" t="s">
        <v>4809</v>
      </c>
      <c r="G1577" s="3" t="s">
        <v>4810</v>
      </c>
    </row>
    <row r="1578" spans="2:7">
      <c r="B1578" s="18" t="str">
        <f t="shared" si="24"/>
        <v>熊本県天草市</v>
      </c>
      <c r="C1578" s="2" t="s">
        <v>4773</v>
      </c>
      <c r="D1578" s="2" t="s">
        <v>4774</v>
      </c>
      <c r="E1578" s="4" t="s">
        <v>4811</v>
      </c>
      <c r="F1578" s="3" t="s">
        <v>4812</v>
      </c>
      <c r="G1578" s="3" t="s">
        <v>4813</v>
      </c>
    </row>
    <row r="1579" spans="2:7">
      <c r="B1579" s="18" t="str">
        <f t="shared" si="24"/>
        <v>熊本県合志市</v>
      </c>
      <c r="C1579" s="2" t="s">
        <v>4773</v>
      </c>
      <c r="D1579" s="2" t="s">
        <v>4774</v>
      </c>
      <c r="E1579" s="4" t="s">
        <v>4814</v>
      </c>
      <c r="F1579" s="3" t="s">
        <v>4815</v>
      </c>
      <c r="G1579" s="3" t="s">
        <v>4816</v>
      </c>
    </row>
    <row r="1580" spans="2:7">
      <c r="B1580" s="18" t="str">
        <f t="shared" si="24"/>
        <v>熊本県美里町</v>
      </c>
      <c r="C1580" s="2" t="s">
        <v>4773</v>
      </c>
      <c r="D1580" s="2" t="s">
        <v>4774</v>
      </c>
      <c r="E1580" s="4" t="s">
        <v>4817</v>
      </c>
      <c r="F1580" s="3" t="s">
        <v>1765</v>
      </c>
      <c r="G1580" s="3" t="s">
        <v>911</v>
      </c>
    </row>
    <row r="1581" spans="2:7">
      <c r="B1581" s="18" t="str">
        <f t="shared" si="24"/>
        <v>熊本県玉東町</v>
      </c>
      <c r="C1581" s="2" t="s">
        <v>4773</v>
      </c>
      <c r="D1581" s="2" t="s">
        <v>4774</v>
      </c>
      <c r="E1581" s="4" t="s">
        <v>4818</v>
      </c>
      <c r="F1581" s="3" t="s">
        <v>4819</v>
      </c>
      <c r="G1581" s="3" t="s">
        <v>4820</v>
      </c>
    </row>
    <row r="1582" spans="2:7">
      <c r="B1582" s="18" t="str">
        <f t="shared" si="24"/>
        <v>熊本県南関町</v>
      </c>
      <c r="C1582" s="2" t="s">
        <v>4773</v>
      </c>
      <c r="D1582" s="2" t="s">
        <v>4774</v>
      </c>
      <c r="E1582" s="4" t="s">
        <v>4821</v>
      </c>
      <c r="F1582" s="3" t="s">
        <v>4822</v>
      </c>
      <c r="G1582" s="3" t="s">
        <v>4823</v>
      </c>
    </row>
    <row r="1583" spans="2:7">
      <c r="B1583" s="18" t="str">
        <f t="shared" si="24"/>
        <v>熊本県長洲町</v>
      </c>
      <c r="C1583" s="2" t="s">
        <v>4773</v>
      </c>
      <c r="D1583" s="2" t="s">
        <v>4774</v>
      </c>
      <c r="E1583" s="4" t="s">
        <v>4824</v>
      </c>
      <c r="F1583" s="3" t="s">
        <v>4825</v>
      </c>
      <c r="G1583" s="3" t="s">
        <v>4826</v>
      </c>
    </row>
    <row r="1584" spans="2:7">
      <c r="B1584" s="18" t="str">
        <f t="shared" si="24"/>
        <v>熊本県和水町</v>
      </c>
      <c r="C1584" s="2" t="s">
        <v>4773</v>
      </c>
      <c r="D1584" s="2" t="s">
        <v>4774</v>
      </c>
      <c r="E1584" s="4" t="s">
        <v>4827</v>
      </c>
      <c r="F1584" s="3" t="s">
        <v>4828</v>
      </c>
      <c r="G1584" s="3" t="s">
        <v>4829</v>
      </c>
    </row>
    <row r="1585" spans="2:7">
      <c r="B1585" s="18" t="str">
        <f t="shared" si="24"/>
        <v>熊本県大津町</v>
      </c>
      <c r="C1585" s="2" t="s">
        <v>4773</v>
      </c>
      <c r="D1585" s="2" t="s">
        <v>4774</v>
      </c>
      <c r="E1585" s="4" t="s">
        <v>4830</v>
      </c>
      <c r="F1585" s="3" t="s">
        <v>4831</v>
      </c>
      <c r="G1585" s="3" t="s">
        <v>4832</v>
      </c>
    </row>
    <row r="1586" spans="2:7">
      <c r="B1586" s="18" t="str">
        <f t="shared" si="24"/>
        <v>熊本県菊陽町</v>
      </c>
      <c r="C1586" s="2" t="s">
        <v>4773</v>
      </c>
      <c r="D1586" s="2" t="s">
        <v>4774</v>
      </c>
      <c r="E1586" s="4" t="s">
        <v>4833</v>
      </c>
      <c r="F1586" s="3" t="s">
        <v>4834</v>
      </c>
      <c r="G1586" s="3" t="s">
        <v>4835</v>
      </c>
    </row>
    <row r="1587" spans="2:7">
      <c r="B1587" s="18" t="str">
        <f t="shared" si="24"/>
        <v>熊本県南小国町</v>
      </c>
      <c r="C1587" s="2" t="s">
        <v>4773</v>
      </c>
      <c r="D1587" s="2" t="s">
        <v>4774</v>
      </c>
      <c r="E1587" s="4" t="s">
        <v>4836</v>
      </c>
      <c r="F1587" s="3" t="s">
        <v>4837</v>
      </c>
      <c r="G1587" s="3" t="s">
        <v>4838</v>
      </c>
    </row>
    <row r="1588" spans="2:7">
      <c r="B1588" s="18" t="str">
        <f t="shared" si="24"/>
        <v>熊本県小国町</v>
      </c>
      <c r="C1588" s="2" t="s">
        <v>4773</v>
      </c>
      <c r="D1588" s="2" t="s">
        <v>4774</v>
      </c>
      <c r="E1588" s="4" t="s">
        <v>4839</v>
      </c>
      <c r="F1588" s="3" t="s">
        <v>1085</v>
      </c>
      <c r="G1588" s="3" t="s">
        <v>1086</v>
      </c>
    </row>
    <row r="1589" spans="2:7">
      <c r="B1589" s="18" t="str">
        <f t="shared" si="24"/>
        <v>熊本県産山村</v>
      </c>
      <c r="C1589" s="2" t="s">
        <v>4773</v>
      </c>
      <c r="D1589" s="2" t="s">
        <v>4774</v>
      </c>
      <c r="E1589" s="4" t="s">
        <v>4840</v>
      </c>
      <c r="F1589" s="3" t="s">
        <v>4841</v>
      </c>
      <c r="G1589" s="3" t="s">
        <v>4842</v>
      </c>
    </row>
    <row r="1590" spans="2:7">
      <c r="B1590" s="18" t="str">
        <f t="shared" si="24"/>
        <v>熊本県高森町</v>
      </c>
      <c r="C1590" s="2" t="s">
        <v>4773</v>
      </c>
      <c r="D1590" s="2" t="s">
        <v>4774</v>
      </c>
      <c r="E1590" s="4" t="s">
        <v>4843</v>
      </c>
      <c r="F1590" s="3" t="s">
        <v>4844</v>
      </c>
      <c r="G1590" s="3" t="s">
        <v>2661</v>
      </c>
    </row>
    <row r="1591" spans="2:7">
      <c r="B1591" s="18" t="str">
        <f t="shared" si="24"/>
        <v>熊本県西原村</v>
      </c>
      <c r="C1591" s="2" t="s">
        <v>4773</v>
      </c>
      <c r="D1591" s="2" t="s">
        <v>4774</v>
      </c>
      <c r="E1591" s="4" t="s">
        <v>4845</v>
      </c>
      <c r="F1591" s="3" t="s">
        <v>4846</v>
      </c>
      <c r="G1591" s="3" t="s">
        <v>4847</v>
      </c>
    </row>
    <row r="1592" spans="2:7">
      <c r="B1592" s="18" t="str">
        <f t="shared" si="24"/>
        <v>熊本県南阿蘇村</v>
      </c>
      <c r="C1592" s="2" t="s">
        <v>4773</v>
      </c>
      <c r="D1592" s="2" t="s">
        <v>4774</v>
      </c>
      <c r="E1592" s="4" t="s">
        <v>4848</v>
      </c>
      <c r="F1592" s="3" t="s">
        <v>4849</v>
      </c>
      <c r="G1592" s="3" t="s">
        <v>4850</v>
      </c>
    </row>
    <row r="1593" spans="2:7">
      <c r="B1593" s="18" t="str">
        <f t="shared" si="24"/>
        <v>熊本県御船町</v>
      </c>
      <c r="C1593" s="2" t="s">
        <v>4773</v>
      </c>
      <c r="D1593" s="2" t="s">
        <v>4774</v>
      </c>
      <c r="E1593" s="4" t="s">
        <v>4851</v>
      </c>
      <c r="F1593" s="3" t="s">
        <v>4852</v>
      </c>
      <c r="G1593" s="3" t="s">
        <v>4853</v>
      </c>
    </row>
    <row r="1594" spans="2:7">
      <c r="B1594" s="18" t="str">
        <f t="shared" si="24"/>
        <v>熊本県嘉島町</v>
      </c>
      <c r="C1594" s="2" t="s">
        <v>4773</v>
      </c>
      <c r="D1594" s="2" t="s">
        <v>4774</v>
      </c>
      <c r="E1594" s="4" t="s">
        <v>4854</v>
      </c>
      <c r="F1594" s="3" t="s">
        <v>4855</v>
      </c>
      <c r="G1594" s="3" t="s">
        <v>4856</v>
      </c>
    </row>
    <row r="1595" spans="2:7">
      <c r="B1595" s="18" t="str">
        <f t="shared" si="24"/>
        <v>熊本県益城町</v>
      </c>
      <c r="C1595" s="2" t="s">
        <v>4773</v>
      </c>
      <c r="D1595" s="2" t="s">
        <v>4774</v>
      </c>
      <c r="E1595" s="4" t="s">
        <v>4857</v>
      </c>
      <c r="F1595" s="3" t="s">
        <v>4858</v>
      </c>
      <c r="G1595" s="3" t="s">
        <v>4859</v>
      </c>
    </row>
    <row r="1596" spans="2:7">
      <c r="B1596" s="18" t="str">
        <f t="shared" si="24"/>
        <v>熊本県甲佐町</v>
      </c>
      <c r="C1596" s="2" t="s">
        <v>4773</v>
      </c>
      <c r="D1596" s="2" t="s">
        <v>4774</v>
      </c>
      <c r="E1596" s="4" t="s">
        <v>4860</v>
      </c>
      <c r="F1596" s="3" t="s">
        <v>4861</v>
      </c>
      <c r="G1596" s="3" t="s">
        <v>4862</v>
      </c>
    </row>
    <row r="1597" spans="2:7">
      <c r="B1597" s="18" t="str">
        <f t="shared" si="24"/>
        <v>熊本県山都町</v>
      </c>
      <c r="C1597" s="2" t="s">
        <v>4773</v>
      </c>
      <c r="D1597" s="2" t="s">
        <v>4774</v>
      </c>
      <c r="E1597" s="4" t="s">
        <v>4863</v>
      </c>
      <c r="F1597" s="3" t="s">
        <v>4864</v>
      </c>
      <c r="G1597" s="3" t="s">
        <v>4865</v>
      </c>
    </row>
    <row r="1598" spans="2:7">
      <c r="B1598" s="18" t="str">
        <f t="shared" si="24"/>
        <v>熊本県氷川町</v>
      </c>
      <c r="C1598" s="2" t="s">
        <v>4773</v>
      </c>
      <c r="D1598" s="2" t="s">
        <v>4774</v>
      </c>
      <c r="E1598" s="4" t="s">
        <v>4866</v>
      </c>
      <c r="F1598" s="3" t="s">
        <v>4867</v>
      </c>
      <c r="G1598" s="3" t="s">
        <v>4868</v>
      </c>
    </row>
    <row r="1599" spans="2:7">
      <c r="B1599" s="18" t="str">
        <f t="shared" si="24"/>
        <v>熊本県芦北町</v>
      </c>
      <c r="C1599" s="2" t="s">
        <v>4773</v>
      </c>
      <c r="D1599" s="2" t="s">
        <v>4774</v>
      </c>
      <c r="E1599" s="4" t="s">
        <v>4869</v>
      </c>
      <c r="F1599" s="3" t="s">
        <v>4870</v>
      </c>
      <c r="G1599" s="3" t="s">
        <v>4871</v>
      </c>
    </row>
    <row r="1600" spans="2:7">
      <c r="B1600" s="18" t="str">
        <f t="shared" si="24"/>
        <v>熊本県津奈木町</v>
      </c>
      <c r="C1600" s="2" t="s">
        <v>4773</v>
      </c>
      <c r="D1600" s="2" t="s">
        <v>4774</v>
      </c>
      <c r="E1600" s="4" t="s">
        <v>4872</v>
      </c>
      <c r="F1600" s="3" t="s">
        <v>4873</v>
      </c>
      <c r="G1600" s="3" t="s">
        <v>4874</v>
      </c>
    </row>
    <row r="1601" spans="2:7">
      <c r="B1601" s="18" t="str">
        <f t="shared" si="24"/>
        <v>熊本県錦町</v>
      </c>
      <c r="C1601" s="2" t="s">
        <v>4773</v>
      </c>
      <c r="D1601" s="2" t="s">
        <v>4774</v>
      </c>
      <c r="E1601" s="4" t="s">
        <v>4875</v>
      </c>
      <c r="F1601" s="3" t="s">
        <v>4876</v>
      </c>
      <c r="G1601" s="3" t="s">
        <v>4877</v>
      </c>
    </row>
    <row r="1602" spans="2:7">
      <c r="B1602" s="18" t="str">
        <f t="shared" si="24"/>
        <v>熊本県多良木町</v>
      </c>
      <c r="C1602" s="2" t="s">
        <v>4773</v>
      </c>
      <c r="D1602" s="2" t="s">
        <v>4774</v>
      </c>
      <c r="E1602" s="4" t="s">
        <v>4878</v>
      </c>
      <c r="F1602" s="3" t="s">
        <v>4879</v>
      </c>
      <c r="G1602" s="3" t="s">
        <v>4880</v>
      </c>
    </row>
    <row r="1603" spans="2:7">
      <c r="B1603" s="18" t="str">
        <f t="shared" ref="B1603:B1666" si="25">D1603&amp;F1603</f>
        <v>熊本県湯前町</v>
      </c>
      <c r="C1603" s="2" t="s">
        <v>4773</v>
      </c>
      <c r="D1603" s="2" t="s">
        <v>4774</v>
      </c>
      <c r="E1603" s="4" t="s">
        <v>4881</v>
      </c>
      <c r="F1603" s="3" t="s">
        <v>4882</v>
      </c>
      <c r="G1603" s="3" t="s">
        <v>4883</v>
      </c>
    </row>
    <row r="1604" spans="2:7">
      <c r="B1604" s="18" t="str">
        <f t="shared" si="25"/>
        <v>熊本県水上村</v>
      </c>
      <c r="C1604" s="2" t="s">
        <v>4773</v>
      </c>
      <c r="D1604" s="2" t="s">
        <v>4774</v>
      </c>
      <c r="E1604" s="4" t="s">
        <v>4884</v>
      </c>
      <c r="F1604" s="3" t="s">
        <v>4885</v>
      </c>
      <c r="G1604" s="3" t="s">
        <v>4886</v>
      </c>
    </row>
    <row r="1605" spans="2:7">
      <c r="B1605" s="18" t="str">
        <f t="shared" si="25"/>
        <v>熊本県相良村</v>
      </c>
      <c r="C1605" s="2" t="s">
        <v>4773</v>
      </c>
      <c r="D1605" s="2" t="s">
        <v>4774</v>
      </c>
      <c r="E1605" s="4" t="s">
        <v>4887</v>
      </c>
      <c r="F1605" s="3" t="s">
        <v>4888</v>
      </c>
      <c r="G1605" s="3" t="s">
        <v>4889</v>
      </c>
    </row>
    <row r="1606" spans="2:7">
      <c r="B1606" s="18" t="str">
        <f t="shared" si="25"/>
        <v>熊本県五木村</v>
      </c>
      <c r="C1606" s="2" t="s">
        <v>4773</v>
      </c>
      <c r="D1606" s="2" t="s">
        <v>4774</v>
      </c>
      <c r="E1606" s="4" t="s">
        <v>4890</v>
      </c>
      <c r="F1606" s="3" t="s">
        <v>4891</v>
      </c>
      <c r="G1606" s="3" t="s">
        <v>4892</v>
      </c>
    </row>
    <row r="1607" spans="2:7">
      <c r="B1607" s="18" t="str">
        <f t="shared" si="25"/>
        <v>熊本県山江村</v>
      </c>
      <c r="C1607" s="2" t="s">
        <v>4773</v>
      </c>
      <c r="D1607" s="2" t="s">
        <v>4774</v>
      </c>
      <c r="E1607" s="4" t="s">
        <v>4893</v>
      </c>
      <c r="F1607" s="3" t="s">
        <v>4894</v>
      </c>
      <c r="G1607" s="3" t="s">
        <v>4895</v>
      </c>
    </row>
    <row r="1608" spans="2:7">
      <c r="B1608" s="18" t="str">
        <f t="shared" si="25"/>
        <v>熊本県球磨村</v>
      </c>
      <c r="C1608" s="2" t="s">
        <v>4773</v>
      </c>
      <c r="D1608" s="2" t="s">
        <v>4774</v>
      </c>
      <c r="E1608" s="4" t="s">
        <v>4896</v>
      </c>
      <c r="F1608" s="3" t="s">
        <v>4897</v>
      </c>
      <c r="G1608" s="3" t="s">
        <v>4898</v>
      </c>
    </row>
    <row r="1609" spans="2:7">
      <c r="B1609" s="18" t="str">
        <f t="shared" si="25"/>
        <v>熊本県あさぎり町</v>
      </c>
      <c r="C1609" s="2" t="s">
        <v>4773</v>
      </c>
      <c r="D1609" s="2" t="s">
        <v>4774</v>
      </c>
      <c r="E1609" s="4" t="s">
        <v>4899</v>
      </c>
      <c r="F1609" s="3" t="s">
        <v>4900</v>
      </c>
      <c r="G1609" s="3" t="s">
        <v>4901</v>
      </c>
    </row>
    <row r="1610" spans="2:7">
      <c r="B1610" s="18" t="str">
        <f t="shared" si="25"/>
        <v>熊本県苓北町</v>
      </c>
      <c r="C1610" s="2" t="s">
        <v>4773</v>
      </c>
      <c r="D1610" s="2" t="s">
        <v>4774</v>
      </c>
      <c r="E1610" s="4" t="s">
        <v>4902</v>
      </c>
      <c r="F1610" s="3" t="s">
        <v>4903</v>
      </c>
      <c r="G1610" s="3" t="s">
        <v>4904</v>
      </c>
    </row>
    <row r="1611" spans="2:7">
      <c r="B1611" s="18" t="str">
        <f t="shared" si="25"/>
        <v>大分県大分市</v>
      </c>
      <c r="C1611" s="2" t="s">
        <v>4905</v>
      </c>
      <c r="D1611" s="2" t="s">
        <v>4906</v>
      </c>
      <c r="E1611" s="4" t="s">
        <v>4907</v>
      </c>
      <c r="F1611" s="3" t="s">
        <v>4908</v>
      </c>
      <c r="G1611" s="3" t="s">
        <v>4909</v>
      </c>
    </row>
    <row r="1612" spans="2:7">
      <c r="B1612" s="18" t="str">
        <f t="shared" si="25"/>
        <v>大分県別府市</v>
      </c>
      <c r="C1612" s="2" t="s">
        <v>4905</v>
      </c>
      <c r="D1612" s="2" t="s">
        <v>4906</v>
      </c>
      <c r="E1612" s="4" t="s">
        <v>4910</v>
      </c>
      <c r="F1612" s="3" t="s">
        <v>4911</v>
      </c>
      <c r="G1612" s="3" t="s">
        <v>4912</v>
      </c>
    </row>
    <row r="1613" spans="2:7">
      <c r="B1613" s="18" t="str">
        <f t="shared" si="25"/>
        <v>大分県中津市</v>
      </c>
      <c r="C1613" s="2" t="s">
        <v>4905</v>
      </c>
      <c r="D1613" s="2" t="s">
        <v>4906</v>
      </c>
      <c r="E1613" s="4" t="s">
        <v>4913</v>
      </c>
      <c r="F1613" s="3" t="s">
        <v>4914</v>
      </c>
      <c r="G1613" s="3" t="s">
        <v>4915</v>
      </c>
    </row>
    <row r="1614" spans="2:7">
      <c r="B1614" s="18" t="str">
        <f t="shared" si="25"/>
        <v>大分県日田市</v>
      </c>
      <c r="C1614" s="2" t="s">
        <v>4905</v>
      </c>
      <c r="D1614" s="2" t="s">
        <v>4906</v>
      </c>
      <c r="E1614" s="4" t="s">
        <v>4916</v>
      </c>
      <c r="F1614" s="3" t="s">
        <v>4917</v>
      </c>
      <c r="G1614" s="3" t="s">
        <v>4918</v>
      </c>
    </row>
    <row r="1615" spans="2:7">
      <c r="B1615" s="18" t="str">
        <f t="shared" si="25"/>
        <v>大分県佐伯市</v>
      </c>
      <c r="C1615" s="2" t="s">
        <v>4905</v>
      </c>
      <c r="D1615" s="2" t="s">
        <v>4906</v>
      </c>
      <c r="E1615" s="4" t="s">
        <v>4919</v>
      </c>
      <c r="F1615" s="3" t="s">
        <v>4920</v>
      </c>
      <c r="G1615" s="3" t="s">
        <v>4921</v>
      </c>
    </row>
    <row r="1616" spans="2:7">
      <c r="B1616" s="18" t="str">
        <f t="shared" si="25"/>
        <v>大分県臼杵市</v>
      </c>
      <c r="C1616" s="2" t="s">
        <v>4905</v>
      </c>
      <c r="D1616" s="2" t="s">
        <v>4906</v>
      </c>
      <c r="E1616" s="4" t="s">
        <v>4922</v>
      </c>
      <c r="F1616" s="3" t="s">
        <v>4923</v>
      </c>
      <c r="G1616" s="3" t="s">
        <v>4924</v>
      </c>
    </row>
    <row r="1617" spans="2:7">
      <c r="B1617" s="18" t="str">
        <f t="shared" si="25"/>
        <v>大分県津久見市</v>
      </c>
      <c r="C1617" s="2" t="s">
        <v>4905</v>
      </c>
      <c r="D1617" s="2" t="s">
        <v>4906</v>
      </c>
      <c r="E1617" s="4" t="s">
        <v>4925</v>
      </c>
      <c r="F1617" s="3" t="s">
        <v>4926</v>
      </c>
      <c r="G1617" s="3" t="s">
        <v>4927</v>
      </c>
    </row>
    <row r="1618" spans="2:7">
      <c r="B1618" s="18" t="str">
        <f t="shared" si="25"/>
        <v>大分県竹田市</v>
      </c>
      <c r="C1618" s="2" t="s">
        <v>4905</v>
      </c>
      <c r="D1618" s="2" t="s">
        <v>4906</v>
      </c>
      <c r="E1618" s="4" t="s">
        <v>4928</v>
      </c>
      <c r="F1618" s="3" t="s">
        <v>4929</v>
      </c>
      <c r="G1618" s="3" t="s">
        <v>4930</v>
      </c>
    </row>
    <row r="1619" spans="2:7">
      <c r="B1619" s="18" t="str">
        <f t="shared" si="25"/>
        <v>大分県豊後高田市</v>
      </c>
      <c r="C1619" s="2" t="s">
        <v>4905</v>
      </c>
      <c r="D1619" s="2" t="s">
        <v>4906</v>
      </c>
      <c r="E1619" s="4" t="s">
        <v>4931</v>
      </c>
      <c r="F1619" s="3" t="s">
        <v>4932</v>
      </c>
      <c r="G1619" s="3" t="s">
        <v>4933</v>
      </c>
    </row>
    <row r="1620" spans="2:7">
      <c r="B1620" s="18" t="str">
        <f t="shared" si="25"/>
        <v>大分県杵築市</v>
      </c>
      <c r="C1620" s="2" t="s">
        <v>4905</v>
      </c>
      <c r="D1620" s="2" t="s">
        <v>4906</v>
      </c>
      <c r="E1620" s="4" t="s">
        <v>4934</v>
      </c>
      <c r="F1620" s="3" t="s">
        <v>4935</v>
      </c>
      <c r="G1620" s="3" t="s">
        <v>4936</v>
      </c>
    </row>
    <row r="1621" spans="2:7">
      <c r="B1621" s="18" t="str">
        <f t="shared" si="25"/>
        <v>大分県宇佐市</v>
      </c>
      <c r="C1621" s="2" t="s">
        <v>4905</v>
      </c>
      <c r="D1621" s="2" t="s">
        <v>4906</v>
      </c>
      <c r="E1621" s="4" t="s">
        <v>4937</v>
      </c>
      <c r="F1621" s="3" t="s">
        <v>4938</v>
      </c>
      <c r="G1621" s="3" t="s">
        <v>4939</v>
      </c>
    </row>
    <row r="1622" spans="2:7">
      <c r="B1622" s="18" t="str">
        <f t="shared" si="25"/>
        <v>大分県豊後大野市</v>
      </c>
      <c r="C1622" s="2" t="s">
        <v>4905</v>
      </c>
      <c r="D1622" s="2" t="s">
        <v>4906</v>
      </c>
      <c r="E1622" s="4" t="s">
        <v>4940</v>
      </c>
      <c r="F1622" s="3" t="s">
        <v>4941</v>
      </c>
      <c r="G1622" s="3" t="s">
        <v>4942</v>
      </c>
    </row>
    <row r="1623" spans="2:7">
      <c r="B1623" s="18" t="str">
        <f t="shared" si="25"/>
        <v>大分県由布市</v>
      </c>
      <c r="C1623" s="2" t="s">
        <v>4905</v>
      </c>
      <c r="D1623" s="2" t="s">
        <v>4906</v>
      </c>
      <c r="E1623" s="4" t="s">
        <v>4943</v>
      </c>
      <c r="F1623" s="3" t="s">
        <v>4944</v>
      </c>
      <c r="G1623" s="3" t="s">
        <v>4945</v>
      </c>
    </row>
    <row r="1624" spans="2:7">
      <c r="B1624" s="18" t="str">
        <f t="shared" si="25"/>
        <v>大分県国東市</v>
      </c>
      <c r="C1624" s="2" t="s">
        <v>4905</v>
      </c>
      <c r="D1624" s="2" t="s">
        <v>4906</v>
      </c>
      <c r="E1624" s="4" t="s">
        <v>4946</v>
      </c>
      <c r="F1624" s="3" t="s">
        <v>4947</v>
      </c>
      <c r="G1624" s="3" t="s">
        <v>4948</v>
      </c>
    </row>
    <row r="1625" spans="2:7">
      <c r="B1625" s="18" t="str">
        <f t="shared" si="25"/>
        <v>大分県姫島村</v>
      </c>
      <c r="C1625" s="2" t="s">
        <v>4905</v>
      </c>
      <c r="D1625" s="2" t="s">
        <v>4906</v>
      </c>
      <c r="E1625" s="4" t="s">
        <v>4949</v>
      </c>
      <c r="F1625" s="3" t="s">
        <v>4950</v>
      </c>
      <c r="G1625" s="3" t="s">
        <v>4951</v>
      </c>
    </row>
    <row r="1626" spans="2:7">
      <c r="B1626" s="18" t="str">
        <f t="shared" si="25"/>
        <v>大分県日出町</v>
      </c>
      <c r="C1626" s="2" t="s">
        <v>4905</v>
      </c>
      <c r="D1626" s="2" t="s">
        <v>4906</v>
      </c>
      <c r="E1626" s="4" t="s">
        <v>4952</v>
      </c>
      <c r="F1626" s="3" t="s">
        <v>4953</v>
      </c>
      <c r="G1626" s="3" t="s">
        <v>4954</v>
      </c>
    </row>
    <row r="1627" spans="2:7">
      <c r="B1627" s="18" t="str">
        <f t="shared" si="25"/>
        <v>大分県九重町</v>
      </c>
      <c r="C1627" s="2" t="s">
        <v>4905</v>
      </c>
      <c r="D1627" s="2" t="s">
        <v>4906</v>
      </c>
      <c r="E1627" s="4" t="s">
        <v>4955</v>
      </c>
      <c r="F1627" s="3" t="s">
        <v>4956</v>
      </c>
      <c r="G1627" s="3" t="s">
        <v>4957</v>
      </c>
    </row>
    <row r="1628" spans="2:7">
      <c r="B1628" s="18" t="str">
        <f t="shared" si="25"/>
        <v>大分県玖珠町</v>
      </c>
      <c r="C1628" s="2" t="s">
        <v>4905</v>
      </c>
      <c r="D1628" s="2" t="s">
        <v>4906</v>
      </c>
      <c r="E1628" s="4" t="s">
        <v>4958</v>
      </c>
      <c r="F1628" s="3" t="s">
        <v>4959</v>
      </c>
      <c r="G1628" s="3" t="s">
        <v>4960</v>
      </c>
    </row>
    <row r="1629" spans="2:7">
      <c r="B1629" s="18" t="str">
        <f t="shared" si="25"/>
        <v>宮崎県宮崎市</v>
      </c>
      <c r="C1629" s="2" t="s">
        <v>4961</v>
      </c>
      <c r="D1629" s="2" t="s">
        <v>4962</v>
      </c>
      <c r="E1629" s="4" t="s">
        <v>4963</v>
      </c>
      <c r="F1629" s="3" t="s">
        <v>4964</v>
      </c>
      <c r="G1629" s="3" t="s">
        <v>4965</v>
      </c>
    </row>
    <row r="1630" spans="2:7">
      <c r="B1630" s="18" t="str">
        <f t="shared" si="25"/>
        <v>宮崎県都城市</v>
      </c>
      <c r="C1630" s="2" t="s">
        <v>4961</v>
      </c>
      <c r="D1630" s="2" t="s">
        <v>4962</v>
      </c>
      <c r="E1630" s="4" t="s">
        <v>4966</v>
      </c>
      <c r="F1630" s="3" t="s">
        <v>4967</v>
      </c>
      <c r="G1630" s="3" t="s">
        <v>4968</v>
      </c>
    </row>
    <row r="1631" spans="2:7">
      <c r="B1631" s="18" t="str">
        <f t="shared" si="25"/>
        <v>宮崎県延岡市</v>
      </c>
      <c r="C1631" s="2" t="s">
        <v>4961</v>
      </c>
      <c r="D1631" s="2" t="s">
        <v>4962</v>
      </c>
      <c r="E1631" s="4" t="s">
        <v>4969</v>
      </c>
      <c r="F1631" s="3" t="s">
        <v>4970</v>
      </c>
      <c r="G1631" s="3" t="s">
        <v>4971</v>
      </c>
    </row>
    <row r="1632" spans="2:7">
      <c r="B1632" s="18" t="str">
        <f t="shared" si="25"/>
        <v>宮崎県日南市</v>
      </c>
      <c r="C1632" s="2" t="s">
        <v>4961</v>
      </c>
      <c r="D1632" s="2" t="s">
        <v>4962</v>
      </c>
      <c r="E1632" s="4" t="s">
        <v>4972</v>
      </c>
      <c r="F1632" s="3" t="s">
        <v>4973</v>
      </c>
      <c r="G1632" s="3" t="s">
        <v>4974</v>
      </c>
    </row>
    <row r="1633" spans="2:7">
      <c r="B1633" s="18" t="str">
        <f t="shared" si="25"/>
        <v>宮崎県小林市</v>
      </c>
      <c r="C1633" s="2" t="s">
        <v>4961</v>
      </c>
      <c r="D1633" s="2" t="s">
        <v>4962</v>
      </c>
      <c r="E1633" s="4" t="s">
        <v>4975</v>
      </c>
      <c r="F1633" s="3" t="s">
        <v>4976</v>
      </c>
      <c r="G1633" s="3" t="s">
        <v>4977</v>
      </c>
    </row>
    <row r="1634" spans="2:7">
      <c r="B1634" s="18" t="str">
        <f t="shared" si="25"/>
        <v>宮崎県日向市</v>
      </c>
      <c r="C1634" s="2" t="s">
        <v>4961</v>
      </c>
      <c r="D1634" s="2" t="s">
        <v>4962</v>
      </c>
      <c r="E1634" s="4" t="s">
        <v>4978</v>
      </c>
      <c r="F1634" s="3" t="s">
        <v>4979</v>
      </c>
      <c r="G1634" s="3" t="s">
        <v>4980</v>
      </c>
    </row>
    <row r="1635" spans="2:7">
      <c r="B1635" s="18" t="str">
        <f t="shared" si="25"/>
        <v>宮崎県串間市</v>
      </c>
      <c r="C1635" s="2" t="s">
        <v>4961</v>
      </c>
      <c r="D1635" s="2" t="s">
        <v>4962</v>
      </c>
      <c r="E1635" s="4" t="s">
        <v>4981</v>
      </c>
      <c r="F1635" s="3" t="s">
        <v>4982</v>
      </c>
      <c r="G1635" s="3" t="s">
        <v>4983</v>
      </c>
    </row>
    <row r="1636" spans="2:7">
      <c r="B1636" s="18" t="str">
        <f t="shared" si="25"/>
        <v>宮崎県西都市</v>
      </c>
      <c r="C1636" s="2" t="s">
        <v>4961</v>
      </c>
      <c r="D1636" s="2" t="s">
        <v>4962</v>
      </c>
      <c r="E1636" s="4" t="s">
        <v>4984</v>
      </c>
      <c r="F1636" s="3" t="s">
        <v>4985</v>
      </c>
      <c r="G1636" s="3" t="s">
        <v>4986</v>
      </c>
    </row>
    <row r="1637" spans="2:7">
      <c r="B1637" s="18" t="str">
        <f t="shared" si="25"/>
        <v>宮崎県えびの市</v>
      </c>
      <c r="C1637" s="2" t="s">
        <v>4961</v>
      </c>
      <c r="D1637" s="2" t="s">
        <v>4962</v>
      </c>
      <c r="E1637" s="4" t="s">
        <v>4987</v>
      </c>
      <c r="F1637" s="3" t="s">
        <v>4988</v>
      </c>
      <c r="G1637" s="3" t="s">
        <v>4989</v>
      </c>
    </row>
    <row r="1638" spans="2:7">
      <c r="B1638" s="18" t="str">
        <f t="shared" si="25"/>
        <v>宮崎県三股町</v>
      </c>
      <c r="C1638" s="2" t="s">
        <v>4961</v>
      </c>
      <c r="D1638" s="2" t="s">
        <v>4962</v>
      </c>
      <c r="E1638" s="4" t="s">
        <v>4990</v>
      </c>
      <c r="F1638" s="3" t="s">
        <v>4991</v>
      </c>
      <c r="G1638" s="3" t="s">
        <v>4992</v>
      </c>
    </row>
    <row r="1639" spans="2:7">
      <c r="B1639" s="18" t="str">
        <f t="shared" si="25"/>
        <v>宮崎県高原町</v>
      </c>
      <c r="C1639" s="2" t="s">
        <v>4961</v>
      </c>
      <c r="D1639" s="2" t="s">
        <v>4962</v>
      </c>
      <c r="E1639" s="4" t="s">
        <v>4993</v>
      </c>
      <c r="F1639" s="3" t="s">
        <v>4994</v>
      </c>
      <c r="G1639" s="3" t="s">
        <v>4995</v>
      </c>
    </row>
    <row r="1640" spans="2:7">
      <c r="B1640" s="18" t="str">
        <f t="shared" si="25"/>
        <v>宮崎県国富町</v>
      </c>
      <c r="C1640" s="2" t="s">
        <v>4961</v>
      </c>
      <c r="D1640" s="2" t="s">
        <v>4962</v>
      </c>
      <c r="E1640" s="4" t="s">
        <v>4996</v>
      </c>
      <c r="F1640" s="3" t="s">
        <v>4997</v>
      </c>
      <c r="G1640" s="3" t="s">
        <v>4998</v>
      </c>
    </row>
    <row r="1641" spans="2:7">
      <c r="B1641" s="18" t="str">
        <f t="shared" si="25"/>
        <v>宮崎県綾町</v>
      </c>
      <c r="C1641" s="2" t="s">
        <v>4961</v>
      </c>
      <c r="D1641" s="2" t="s">
        <v>4962</v>
      </c>
      <c r="E1641" s="4" t="s">
        <v>4999</v>
      </c>
      <c r="F1641" s="3" t="s">
        <v>5000</v>
      </c>
      <c r="G1641" s="3" t="s">
        <v>5001</v>
      </c>
    </row>
    <row r="1642" spans="2:7">
      <c r="B1642" s="18" t="str">
        <f t="shared" si="25"/>
        <v>宮崎県高鍋町</v>
      </c>
      <c r="C1642" s="2" t="s">
        <v>4961</v>
      </c>
      <c r="D1642" s="2" t="s">
        <v>4962</v>
      </c>
      <c r="E1642" s="4" t="s">
        <v>5002</v>
      </c>
      <c r="F1642" s="3" t="s">
        <v>5003</v>
      </c>
      <c r="G1642" s="3" t="s">
        <v>5004</v>
      </c>
    </row>
    <row r="1643" spans="2:7">
      <c r="B1643" s="18" t="str">
        <f t="shared" si="25"/>
        <v>宮崎県新富町</v>
      </c>
      <c r="C1643" s="2" t="s">
        <v>4961</v>
      </c>
      <c r="D1643" s="2" t="s">
        <v>4962</v>
      </c>
      <c r="E1643" s="4" t="s">
        <v>5005</v>
      </c>
      <c r="F1643" s="3" t="s">
        <v>5006</v>
      </c>
      <c r="G1643" s="3" t="s">
        <v>5007</v>
      </c>
    </row>
    <row r="1644" spans="2:7">
      <c r="B1644" s="18" t="str">
        <f t="shared" si="25"/>
        <v>宮崎県西米良村</v>
      </c>
      <c r="C1644" s="2" t="s">
        <v>4961</v>
      </c>
      <c r="D1644" s="2" t="s">
        <v>4962</v>
      </c>
      <c r="E1644" s="4" t="s">
        <v>5008</v>
      </c>
      <c r="F1644" s="3" t="s">
        <v>5009</v>
      </c>
      <c r="G1644" s="3" t="s">
        <v>5010</v>
      </c>
    </row>
    <row r="1645" spans="2:7">
      <c r="B1645" s="18" t="str">
        <f t="shared" si="25"/>
        <v>宮崎県木城町</v>
      </c>
      <c r="C1645" s="2" t="s">
        <v>4961</v>
      </c>
      <c r="D1645" s="2" t="s">
        <v>4962</v>
      </c>
      <c r="E1645" s="4" t="s">
        <v>5011</v>
      </c>
      <c r="F1645" s="3" t="s">
        <v>5012</v>
      </c>
      <c r="G1645" s="3" t="s">
        <v>5013</v>
      </c>
    </row>
    <row r="1646" spans="2:7">
      <c r="B1646" s="18" t="str">
        <f t="shared" si="25"/>
        <v>宮崎県川南町</v>
      </c>
      <c r="C1646" s="2" t="s">
        <v>4961</v>
      </c>
      <c r="D1646" s="2" t="s">
        <v>4962</v>
      </c>
      <c r="E1646" s="4" t="s">
        <v>5014</v>
      </c>
      <c r="F1646" s="3" t="s">
        <v>5015</v>
      </c>
      <c r="G1646" s="3" t="s">
        <v>5016</v>
      </c>
    </row>
    <row r="1647" spans="2:7">
      <c r="B1647" s="18" t="str">
        <f t="shared" si="25"/>
        <v>宮崎県都農町</v>
      </c>
      <c r="C1647" s="2" t="s">
        <v>4961</v>
      </c>
      <c r="D1647" s="2" t="s">
        <v>4962</v>
      </c>
      <c r="E1647" s="4" t="s">
        <v>5017</v>
      </c>
      <c r="F1647" s="3" t="s">
        <v>5018</v>
      </c>
      <c r="G1647" s="3" t="s">
        <v>5019</v>
      </c>
    </row>
    <row r="1648" spans="2:7">
      <c r="B1648" s="18" t="str">
        <f t="shared" si="25"/>
        <v>宮崎県門川町</v>
      </c>
      <c r="C1648" s="2" t="s">
        <v>4961</v>
      </c>
      <c r="D1648" s="2" t="s">
        <v>4962</v>
      </c>
      <c r="E1648" s="4" t="s">
        <v>5020</v>
      </c>
      <c r="F1648" s="3" t="s">
        <v>5021</v>
      </c>
      <c r="G1648" s="3" t="s">
        <v>5022</v>
      </c>
    </row>
    <row r="1649" spans="2:7">
      <c r="B1649" s="18" t="str">
        <f t="shared" si="25"/>
        <v>宮崎県諸塚村</v>
      </c>
      <c r="C1649" s="2" t="s">
        <v>4961</v>
      </c>
      <c r="D1649" s="2" t="s">
        <v>4962</v>
      </c>
      <c r="E1649" s="4" t="s">
        <v>5023</v>
      </c>
      <c r="F1649" s="3" t="s">
        <v>5024</v>
      </c>
      <c r="G1649" s="3" t="s">
        <v>5025</v>
      </c>
    </row>
    <row r="1650" spans="2:7">
      <c r="B1650" s="18" t="str">
        <f t="shared" si="25"/>
        <v>宮崎県椎葉村</v>
      </c>
      <c r="C1650" s="2" t="s">
        <v>4961</v>
      </c>
      <c r="D1650" s="2" t="s">
        <v>4962</v>
      </c>
      <c r="E1650" s="4" t="s">
        <v>5026</v>
      </c>
      <c r="F1650" s="3" t="s">
        <v>5027</v>
      </c>
      <c r="G1650" s="3" t="s">
        <v>5028</v>
      </c>
    </row>
    <row r="1651" spans="2:7">
      <c r="B1651" s="18" t="str">
        <f t="shared" si="25"/>
        <v>宮崎県美郷町</v>
      </c>
      <c r="C1651" s="2" t="s">
        <v>4961</v>
      </c>
      <c r="D1651" s="2" t="s">
        <v>4962</v>
      </c>
      <c r="E1651" s="4" t="s">
        <v>5029</v>
      </c>
      <c r="F1651" s="3" t="s">
        <v>987</v>
      </c>
      <c r="G1651" s="3" t="s">
        <v>5030</v>
      </c>
    </row>
    <row r="1652" spans="2:7">
      <c r="B1652" s="18" t="str">
        <f t="shared" si="25"/>
        <v>宮崎県高千穂町</v>
      </c>
      <c r="C1652" s="2" t="s">
        <v>4961</v>
      </c>
      <c r="D1652" s="2" t="s">
        <v>4962</v>
      </c>
      <c r="E1652" s="4" t="s">
        <v>5031</v>
      </c>
      <c r="F1652" s="3" t="s">
        <v>5032</v>
      </c>
      <c r="G1652" s="3" t="s">
        <v>5033</v>
      </c>
    </row>
    <row r="1653" spans="2:7">
      <c r="B1653" s="18" t="str">
        <f t="shared" si="25"/>
        <v>宮崎県日之影町</v>
      </c>
      <c r="C1653" s="2" t="s">
        <v>4961</v>
      </c>
      <c r="D1653" s="2" t="s">
        <v>4962</v>
      </c>
      <c r="E1653" s="4" t="s">
        <v>5034</v>
      </c>
      <c r="F1653" s="3" t="s">
        <v>5035</v>
      </c>
      <c r="G1653" s="3" t="s">
        <v>5036</v>
      </c>
    </row>
    <row r="1654" spans="2:7">
      <c r="B1654" s="18" t="str">
        <f t="shared" si="25"/>
        <v>宮崎県五ケ瀬町</v>
      </c>
      <c r="C1654" s="2" t="s">
        <v>4961</v>
      </c>
      <c r="D1654" s="2" t="s">
        <v>4962</v>
      </c>
      <c r="E1654" s="4" t="s">
        <v>5037</v>
      </c>
      <c r="F1654" s="3" t="s">
        <v>5038</v>
      </c>
      <c r="G1654" s="3" t="s">
        <v>5039</v>
      </c>
    </row>
    <row r="1655" spans="2:7">
      <c r="B1655" s="18" t="str">
        <f t="shared" si="25"/>
        <v>鹿児島県鹿児島市</v>
      </c>
      <c r="C1655" s="2" t="s">
        <v>5040</v>
      </c>
      <c r="D1655" s="2" t="s">
        <v>5041</v>
      </c>
      <c r="E1655" s="4" t="s">
        <v>5042</v>
      </c>
      <c r="F1655" s="3" t="s">
        <v>5043</v>
      </c>
      <c r="G1655" s="3" t="s">
        <v>5044</v>
      </c>
    </row>
    <row r="1656" spans="2:7">
      <c r="B1656" s="18" t="str">
        <f t="shared" si="25"/>
        <v>鹿児島県鹿屋市</v>
      </c>
      <c r="C1656" s="2" t="s">
        <v>5040</v>
      </c>
      <c r="D1656" s="2" t="s">
        <v>5041</v>
      </c>
      <c r="E1656" s="4" t="s">
        <v>5045</v>
      </c>
      <c r="F1656" s="3" t="s">
        <v>5046</v>
      </c>
      <c r="G1656" s="3" t="s">
        <v>5047</v>
      </c>
    </row>
    <row r="1657" spans="2:7">
      <c r="B1657" s="18" t="str">
        <f t="shared" si="25"/>
        <v>鹿児島県枕崎市</v>
      </c>
      <c r="C1657" s="2" t="s">
        <v>5040</v>
      </c>
      <c r="D1657" s="2" t="s">
        <v>5041</v>
      </c>
      <c r="E1657" s="4" t="s">
        <v>5048</v>
      </c>
      <c r="F1657" s="3" t="s">
        <v>5049</v>
      </c>
      <c r="G1657" s="3" t="s">
        <v>5050</v>
      </c>
    </row>
    <row r="1658" spans="2:7">
      <c r="B1658" s="18" t="str">
        <f t="shared" si="25"/>
        <v>鹿児島県阿久根市</v>
      </c>
      <c r="C1658" s="2" t="s">
        <v>5040</v>
      </c>
      <c r="D1658" s="2" t="s">
        <v>5041</v>
      </c>
      <c r="E1658" s="4" t="s">
        <v>5051</v>
      </c>
      <c r="F1658" s="3" t="s">
        <v>5052</v>
      </c>
      <c r="G1658" s="3" t="s">
        <v>5053</v>
      </c>
    </row>
    <row r="1659" spans="2:7">
      <c r="B1659" s="18" t="str">
        <f t="shared" si="25"/>
        <v>鹿児島県出水市</v>
      </c>
      <c r="C1659" s="2" t="s">
        <v>5040</v>
      </c>
      <c r="D1659" s="2" t="s">
        <v>5041</v>
      </c>
      <c r="E1659" s="4" t="s">
        <v>5054</v>
      </c>
      <c r="F1659" s="3" t="s">
        <v>5055</v>
      </c>
      <c r="G1659" s="3" t="s">
        <v>5056</v>
      </c>
    </row>
    <row r="1660" spans="2:7">
      <c r="B1660" s="18" t="str">
        <f t="shared" si="25"/>
        <v>鹿児島県指宿市</v>
      </c>
      <c r="C1660" s="2" t="s">
        <v>5040</v>
      </c>
      <c r="D1660" s="2" t="s">
        <v>5041</v>
      </c>
      <c r="E1660" s="4" t="s">
        <v>5057</v>
      </c>
      <c r="F1660" s="3" t="s">
        <v>5058</v>
      </c>
      <c r="G1660" s="3" t="s">
        <v>5059</v>
      </c>
    </row>
    <row r="1661" spans="2:7">
      <c r="B1661" s="18" t="str">
        <f t="shared" si="25"/>
        <v>鹿児島県西之表市</v>
      </c>
      <c r="C1661" s="2" t="s">
        <v>5040</v>
      </c>
      <c r="D1661" s="2" t="s">
        <v>5041</v>
      </c>
      <c r="E1661" s="4" t="s">
        <v>5060</v>
      </c>
      <c r="F1661" s="3" t="s">
        <v>5061</v>
      </c>
      <c r="G1661" s="3" t="s">
        <v>5062</v>
      </c>
    </row>
    <row r="1662" spans="2:7">
      <c r="B1662" s="18" t="str">
        <f t="shared" si="25"/>
        <v>鹿児島県垂水市</v>
      </c>
      <c r="C1662" s="2" t="s">
        <v>5040</v>
      </c>
      <c r="D1662" s="2" t="s">
        <v>5041</v>
      </c>
      <c r="E1662" s="4" t="s">
        <v>5063</v>
      </c>
      <c r="F1662" s="3" t="s">
        <v>5064</v>
      </c>
      <c r="G1662" s="3" t="s">
        <v>5065</v>
      </c>
    </row>
    <row r="1663" spans="2:7">
      <c r="B1663" s="18" t="str">
        <f t="shared" si="25"/>
        <v>鹿児島県薩摩川内市</v>
      </c>
      <c r="C1663" s="2" t="s">
        <v>5040</v>
      </c>
      <c r="D1663" s="2" t="s">
        <v>5041</v>
      </c>
      <c r="E1663" s="4" t="s">
        <v>5066</v>
      </c>
      <c r="F1663" s="3" t="s">
        <v>5067</v>
      </c>
      <c r="G1663" s="3" t="s">
        <v>5068</v>
      </c>
    </row>
    <row r="1664" spans="2:7">
      <c r="B1664" s="18" t="str">
        <f t="shared" si="25"/>
        <v>鹿児島県日置市</v>
      </c>
      <c r="C1664" s="2" t="s">
        <v>5040</v>
      </c>
      <c r="D1664" s="2" t="s">
        <v>5041</v>
      </c>
      <c r="E1664" s="4" t="s">
        <v>5069</v>
      </c>
      <c r="F1664" s="3" t="s">
        <v>5070</v>
      </c>
      <c r="G1664" s="3" t="s">
        <v>5071</v>
      </c>
    </row>
    <row r="1665" spans="2:7">
      <c r="B1665" s="18" t="str">
        <f t="shared" si="25"/>
        <v>鹿児島県曽於市</v>
      </c>
      <c r="C1665" s="2" t="s">
        <v>5040</v>
      </c>
      <c r="D1665" s="2" t="s">
        <v>5041</v>
      </c>
      <c r="E1665" s="4" t="s">
        <v>5072</v>
      </c>
      <c r="F1665" s="3" t="s">
        <v>5073</v>
      </c>
      <c r="G1665" s="3" t="s">
        <v>5074</v>
      </c>
    </row>
    <row r="1666" spans="2:7">
      <c r="B1666" s="18" t="str">
        <f t="shared" si="25"/>
        <v>鹿児島県霧島市</v>
      </c>
      <c r="C1666" s="2" t="s">
        <v>5040</v>
      </c>
      <c r="D1666" s="2" t="s">
        <v>5041</v>
      </c>
      <c r="E1666" s="4" t="s">
        <v>5075</v>
      </c>
      <c r="F1666" s="3" t="s">
        <v>5076</v>
      </c>
      <c r="G1666" s="3" t="s">
        <v>5077</v>
      </c>
    </row>
    <row r="1667" spans="2:7">
      <c r="B1667" s="18" t="str">
        <f t="shared" ref="B1667:B1730" si="26">D1667&amp;F1667</f>
        <v>鹿児島県いちき串木野市</v>
      </c>
      <c r="C1667" s="2" t="s">
        <v>5040</v>
      </c>
      <c r="D1667" s="2" t="s">
        <v>5041</v>
      </c>
      <c r="E1667" s="4" t="s">
        <v>5078</v>
      </c>
      <c r="F1667" s="3" t="s">
        <v>5079</v>
      </c>
      <c r="G1667" s="3" t="s">
        <v>5080</v>
      </c>
    </row>
    <row r="1668" spans="2:7">
      <c r="B1668" s="18" t="str">
        <f t="shared" si="26"/>
        <v>鹿児島県南さつま市</v>
      </c>
      <c r="C1668" s="2" t="s">
        <v>5040</v>
      </c>
      <c r="D1668" s="2" t="s">
        <v>5041</v>
      </c>
      <c r="E1668" s="4" t="s">
        <v>5081</v>
      </c>
      <c r="F1668" s="3" t="s">
        <v>5082</v>
      </c>
      <c r="G1668" s="3" t="s">
        <v>5083</v>
      </c>
    </row>
    <row r="1669" spans="2:7">
      <c r="B1669" s="18" t="str">
        <f t="shared" si="26"/>
        <v>鹿児島県志布志市</v>
      </c>
      <c r="C1669" s="2" t="s">
        <v>5040</v>
      </c>
      <c r="D1669" s="2" t="s">
        <v>5041</v>
      </c>
      <c r="E1669" s="4" t="s">
        <v>5084</v>
      </c>
      <c r="F1669" s="3" t="s">
        <v>5085</v>
      </c>
      <c r="G1669" s="3" t="s">
        <v>5086</v>
      </c>
    </row>
    <row r="1670" spans="2:7">
      <c r="B1670" s="18" t="str">
        <f t="shared" si="26"/>
        <v>鹿児島県奄美市</v>
      </c>
      <c r="C1670" s="2" t="s">
        <v>5040</v>
      </c>
      <c r="D1670" s="2" t="s">
        <v>5041</v>
      </c>
      <c r="E1670" s="4" t="s">
        <v>5087</v>
      </c>
      <c r="F1670" s="3" t="s">
        <v>5088</v>
      </c>
      <c r="G1670" s="3" t="s">
        <v>5089</v>
      </c>
    </row>
    <row r="1671" spans="2:7">
      <c r="B1671" s="18" t="str">
        <f t="shared" si="26"/>
        <v>鹿児島県南九州市</v>
      </c>
      <c r="C1671" s="2" t="s">
        <v>5040</v>
      </c>
      <c r="D1671" s="2" t="s">
        <v>5041</v>
      </c>
      <c r="E1671" s="4" t="s">
        <v>5090</v>
      </c>
      <c r="F1671" s="3" t="s">
        <v>5091</v>
      </c>
      <c r="G1671" s="3" t="s">
        <v>5092</v>
      </c>
    </row>
    <row r="1672" spans="2:7">
      <c r="B1672" s="18" t="str">
        <f t="shared" si="26"/>
        <v>鹿児島県伊佐市</v>
      </c>
      <c r="C1672" s="2" t="s">
        <v>5040</v>
      </c>
      <c r="D1672" s="2" t="s">
        <v>5041</v>
      </c>
      <c r="E1672" s="4" t="s">
        <v>5093</v>
      </c>
      <c r="F1672" s="3" t="s">
        <v>5094</v>
      </c>
      <c r="G1672" s="3" t="s">
        <v>5095</v>
      </c>
    </row>
    <row r="1673" spans="2:7">
      <c r="B1673" s="18" t="str">
        <f t="shared" si="26"/>
        <v>鹿児島県姶良市</v>
      </c>
      <c r="C1673" s="2" t="s">
        <v>5040</v>
      </c>
      <c r="D1673" s="2" t="s">
        <v>5041</v>
      </c>
      <c r="E1673" s="4" t="s">
        <v>5096</v>
      </c>
      <c r="F1673" s="3" t="s">
        <v>5097</v>
      </c>
      <c r="G1673" s="3" t="s">
        <v>5098</v>
      </c>
    </row>
    <row r="1674" spans="2:7">
      <c r="B1674" s="18" t="str">
        <f t="shared" si="26"/>
        <v>鹿児島県三島村</v>
      </c>
      <c r="C1674" s="2" t="s">
        <v>5040</v>
      </c>
      <c r="D1674" s="2" t="s">
        <v>5041</v>
      </c>
      <c r="E1674" s="4" t="s">
        <v>5099</v>
      </c>
      <c r="F1674" s="3" t="s">
        <v>5100</v>
      </c>
      <c r="G1674" s="3" t="s">
        <v>5101</v>
      </c>
    </row>
    <row r="1675" spans="2:7">
      <c r="B1675" s="18" t="str">
        <f t="shared" si="26"/>
        <v>鹿児島県十島村</v>
      </c>
      <c r="C1675" s="2" t="s">
        <v>5040</v>
      </c>
      <c r="D1675" s="2" t="s">
        <v>5041</v>
      </c>
      <c r="E1675" s="4" t="s">
        <v>5102</v>
      </c>
      <c r="F1675" s="3" t="s">
        <v>5103</v>
      </c>
      <c r="G1675" s="3" t="s">
        <v>5104</v>
      </c>
    </row>
    <row r="1676" spans="2:7">
      <c r="B1676" s="18" t="str">
        <f t="shared" si="26"/>
        <v>鹿児島県さつま町</v>
      </c>
      <c r="C1676" s="2" t="s">
        <v>5040</v>
      </c>
      <c r="D1676" s="2" t="s">
        <v>5041</v>
      </c>
      <c r="E1676" s="4" t="s">
        <v>5105</v>
      </c>
      <c r="F1676" s="3" t="s">
        <v>5106</v>
      </c>
      <c r="G1676" s="3" t="s">
        <v>5107</v>
      </c>
    </row>
    <row r="1677" spans="2:7">
      <c r="B1677" s="18" t="str">
        <f t="shared" si="26"/>
        <v>鹿児島県長島町</v>
      </c>
      <c r="C1677" s="2" t="s">
        <v>5040</v>
      </c>
      <c r="D1677" s="2" t="s">
        <v>5041</v>
      </c>
      <c r="E1677" s="4" t="s">
        <v>5108</v>
      </c>
      <c r="F1677" s="3" t="s">
        <v>5109</v>
      </c>
      <c r="G1677" s="3" t="s">
        <v>5110</v>
      </c>
    </row>
    <row r="1678" spans="2:7">
      <c r="B1678" s="18" t="str">
        <f t="shared" si="26"/>
        <v>鹿児島県湧水町</v>
      </c>
      <c r="C1678" s="2" t="s">
        <v>5040</v>
      </c>
      <c r="D1678" s="2" t="s">
        <v>5041</v>
      </c>
      <c r="E1678" s="4" t="s">
        <v>5111</v>
      </c>
      <c r="F1678" s="3" t="s">
        <v>5112</v>
      </c>
      <c r="G1678" s="3" t="s">
        <v>5113</v>
      </c>
    </row>
    <row r="1679" spans="2:7">
      <c r="B1679" s="18" t="str">
        <f t="shared" si="26"/>
        <v>鹿児島県大崎町</v>
      </c>
      <c r="C1679" s="2" t="s">
        <v>5040</v>
      </c>
      <c r="D1679" s="2" t="s">
        <v>5041</v>
      </c>
      <c r="E1679" s="4" t="s">
        <v>5114</v>
      </c>
      <c r="F1679" s="3" t="s">
        <v>5115</v>
      </c>
      <c r="G1679" s="3" t="s">
        <v>5116</v>
      </c>
    </row>
    <row r="1680" spans="2:7">
      <c r="B1680" s="18" t="str">
        <f t="shared" si="26"/>
        <v>鹿児島県東串良町</v>
      </c>
      <c r="C1680" s="2" t="s">
        <v>5040</v>
      </c>
      <c r="D1680" s="2" t="s">
        <v>5041</v>
      </c>
      <c r="E1680" s="4" t="s">
        <v>5117</v>
      </c>
      <c r="F1680" s="3" t="s">
        <v>5118</v>
      </c>
      <c r="G1680" s="3" t="s">
        <v>5119</v>
      </c>
    </row>
    <row r="1681" spans="2:7">
      <c r="B1681" s="18" t="str">
        <f t="shared" si="26"/>
        <v>鹿児島県錦江町</v>
      </c>
      <c r="C1681" s="2" t="s">
        <v>5040</v>
      </c>
      <c r="D1681" s="2" t="s">
        <v>5041</v>
      </c>
      <c r="E1681" s="4" t="s">
        <v>5120</v>
      </c>
      <c r="F1681" s="3" t="s">
        <v>5121</v>
      </c>
      <c r="G1681" s="3" t="s">
        <v>5122</v>
      </c>
    </row>
    <row r="1682" spans="2:7">
      <c r="B1682" s="18" t="str">
        <f t="shared" si="26"/>
        <v>鹿児島県南大隅町</v>
      </c>
      <c r="C1682" s="2" t="s">
        <v>5040</v>
      </c>
      <c r="D1682" s="2" t="s">
        <v>5041</v>
      </c>
      <c r="E1682" s="4" t="s">
        <v>5123</v>
      </c>
      <c r="F1682" s="3" t="s">
        <v>5124</v>
      </c>
      <c r="G1682" s="3" t="s">
        <v>5125</v>
      </c>
    </row>
    <row r="1683" spans="2:7">
      <c r="B1683" s="18" t="str">
        <f t="shared" si="26"/>
        <v>鹿児島県肝付町</v>
      </c>
      <c r="C1683" s="2" t="s">
        <v>5040</v>
      </c>
      <c r="D1683" s="2" t="s">
        <v>5041</v>
      </c>
      <c r="E1683" s="4" t="s">
        <v>5126</v>
      </c>
      <c r="F1683" s="3" t="s">
        <v>5127</v>
      </c>
      <c r="G1683" s="3" t="s">
        <v>5128</v>
      </c>
    </row>
    <row r="1684" spans="2:7">
      <c r="B1684" s="18" t="str">
        <f t="shared" si="26"/>
        <v>鹿児島県中種子町</v>
      </c>
      <c r="C1684" s="2" t="s">
        <v>5040</v>
      </c>
      <c r="D1684" s="2" t="s">
        <v>5041</v>
      </c>
      <c r="E1684" s="4" t="s">
        <v>5129</v>
      </c>
      <c r="F1684" s="3" t="s">
        <v>5130</v>
      </c>
      <c r="G1684" s="3" t="s">
        <v>5131</v>
      </c>
    </row>
    <row r="1685" spans="2:7">
      <c r="B1685" s="18" t="str">
        <f t="shared" si="26"/>
        <v>鹿児島県南種子町</v>
      </c>
      <c r="C1685" s="2" t="s">
        <v>5040</v>
      </c>
      <c r="D1685" s="2" t="s">
        <v>5041</v>
      </c>
      <c r="E1685" s="4" t="s">
        <v>5132</v>
      </c>
      <c r="F1685" s="3" t="s">
        <v>5133</v>
      </c>
      <c r="G1685" s="3" t="s">
        <v>5134</v>
      </c>
    </row>
    <row r="1686" spans="2:7">
      <c r="B1686" s="18" t="str">
        <f t="shared" si="26"/>
        <v>鹿児島県屋久島町</v>
      </c>
      <c r="C1686" s="2" t="s">
        <v>5040</v>
      </c>
      <c r="D1686" s="2" t="s">
        <v>5041</v>
      </c>
      <c r="E1686" s="4" t="s">
        <v>5135</v>
      </c>
      <c r="F1686" s="3" t="s">
        <v>5136</v>
      </c>
      <c r="G1686" s="3" t="s">
        <v>5137</v>
      </c>
    </row>
    <row r="1687" spans="2:7">
      <c r="B1687" s="18" t="str">
        <f t="shared" si="26"/>
        <v>鹿児島県大和村</v>
      </c>
      <c r="C1687" s="2" t="s">
        <v>5040</v>
      </c>
      <c r="D1687" s="2" t="s">
        <v>5041</v>
      </c>
      <c r="E1687" s="4" t="s">
        <v>5138</v>
      </c>
      <c r="F1687" s="3" t="s">
        <v>5139</v>
      </c>
      <c r="G1687" s="3" t="s">
        <v>5140</v>
      </c>
    </row>
    <row r="1688" spans="2:7">
      <c r="B1688" s="18" t="str">
        <f t="shared" si="26"/>
        <v>鹿児島県宇検村</v>
      </c>
      <c r="C1688" s="2" t="s">
        <v>5040</v>
      </c>
      <c r="D1688" s="2" t="s">
        <v>5041</v>
      </c>
      <c r="E1688" s="4" t="s">
        <v>5141</v>
      </c>
      <c r="F1688" s="3" t="s">
        <v>5142</v>
      </c>
      <c r="G1688" s="3" t="s">
        <v>5143</v>
      </c>
    </row>
    <row r="1689" spans="2:7">
      <c r="B1689" s="18" t="str">
        <f t="shared" si="26"/>
        <v>鹿児島県瀬戸内町</v>
      </c>
      <c r="C1689" s="2" t="s">
        <v>5040</v>
      </c>
      <c r="D1689" s="2" t="s">
        <v>5041</v>
      </c>
      <c r="E1689" s="4" t="s">
        <v>5144</v>
      </c>
      <c r="F1689" s="3" t="s">
        <v>5145</v>
      </c>
      <c r="G1689" s="3" t="s">
        <v>5146</v>
      </c>
    </row>
    <row r="1690" spans="2:7">
      <c r="B1690" s="18" t="str">
        <f t="shared" si="26"/>
        <v>鹿児島県龍郷町</v>
      </c>
      <c r="C1690" s="2" t="s">
        <v>5040</v>
      </c>
      <c r="D1690" s="2" t="s">
        <v>5041</v>
      </c>
      <c r="E1690" s="4" t="s">
        <v>5147</v>
      </c>
      <c r="F1690" s="3" t="s">
        <v>5148</v>
      </c>
      <c r="G1690" s="3" t="s">
        <v>5149</v>
      </c>
    </row>
    <row r="1691" spans="2:7">
      <c r="B1691" s="18" t="str">
        <f t="shared" si="26"/>
        <v>鹿児島県喜界町</v>
      </c>
      <c r="C1691" s="2" t="s">
        <v>5040</v>
      </c>
      <c r="D1691" s="2" t="s">
        <v>5041</v>
      </c>
      <c r="E1691" s="4" t="s">
        <v>5150</v>
      </c>
      <c r="F1691" s="3" t="s">
        <v>5151</v>
      </c>
      <c r="G1691" s="3" t="s">
        <v>5152</v>
      </c>
    </row>
    <row r="1692" spans="2:7">
      <c r="B1692" s="18" t="str">
        <f t="shared" si="26"/>
        <v>鹿児島県徳之島町</v>
      </c>
      <c r="C1692" s="2" t="s">
        <v>5040</v>
      </c>
      <c r="D1692" s="2" t="s">
        <v>5041</v>
      </c>
      <c r="E1692" s="4" t="s">
        <v>5153</v>
      </c>
      <c r="F1692" s="3" t="s">
        <v>5154</v>
      </c>
      <c r="G1692" s="3" t="s">
        <v>5155</v>
      </c>
    </row>
    <row r="1693" spans="2:7">
      <c r="B1693" s="18" t="str">
        <f t="shared" si="26"/>
        <v>鹿児島県天城町</v>
      </c>
      <c r="C1693" s="2" t="s">
        <v>5040</v>
      </c>
      <c r="D1693" s="2" t="s">
        <v>5041</v>
      </c>
      <c r="E1693" s="4" t="s">
        <v>5156</v>
      </c>
      <c r="F1693" s="3" t="s">
        <v>5157</v>
      </c>
      <c r="G1693" s="3" t="s">
        <v>5158</v>
      </c>
    </row>
    <row r="1694" spans="2:7">
      <c r="B1694" s="18" t="str">
        <f t="shared" si="26"/>
        <v>鹿児島県伊仙町</v>
      </c>
      <c r="C1694" s="2" t="s">
        <v>5040</v>
      </c>
      <c r="D1694" s="2" t="s">
        <v>5041</v>
      </c>
      <c r="E1694" s="4" t="s">
        <v>5159</v>
      </c>
      <c r="F1694" s="3" t="s">
        <v>5160</v>
      </c>
      <c r="G1694" s="3" t="s">
        <v>5161</v>
      </c>
    </row>
    <row r="1695" spans="2:7">
      <c r="B1695" s="18" t="str">
        <f t="shared" si="26"/>
        <v>鹿児島県和泊町</v>
      </c>
      <c r="C1695" s="2" t="s">
        <v>5040</v>
      </c>
      <c r="D1695" s="2" t="s">
        <v>5041</v>
      </c>
      <c r="E1695" s="4" t="s">
        <v>5162</v>
      </c>
      <c r="F1695" s="3" t="s">
        <v>5163</v>
      </c>
      <c r="G1695" s="3" t="s">
        <v>5164</v>
      </c>
    </row>
    <row r="1696" spans="2:7">
      <c r="B1696" s="18" t="str">
        <f t="shared" si="26"/>
        <v>鹿児島県知名町</v>
      </c>
      <c r="C1696" s="2" t="s">
        <v>5040</v>
      </c>
      <c r="D1696" s="2" t="s">
        <v>5041</v>
      </c>
      <c r="E1696" s="4" t="s">
        <v>5165</v>
      </c>
      <c r="F1696" s="3" t="s">
        <v>5166</v>
      </c>
      <c r="G1696" s="3" t="s">
        <v>5167</v>
      </c>
    </row>
    <row r="1697" spans="2:7">
      <c r="B1697" s="18" t="str">
        <f t="shared" si="26"/>
        <v>鹿児島県与論町</v>
      </c>
      <c r="C1697" s="2" t="s">
        <v>5040</v>
      </c>
      <c r="D1697" s="2" t="s">
        <v>5041</v>
      </c>
      <c r="E1697" s="4" t="s">
        <v>5168</v>
      </c>
      <c r="F1697" s="3" t="s">
        <v>5169</v>
      </c>
      <c r="G1697" s="3" t="s">
        <v>5170</v>
      </c>
    </row>
    <row r="1698" spans="2:7">
      <c r="B1698" s="18" t="str">
        <f t="shared" si="26"/>
        <v>沖縄県那覇市</v>
      </c>
      <c r="C1698" s="2" t="s">
        <v>5171</v>
      </c>
      <c r="D1698" s="2" t="s">
        <v>5172</v>
      </c>
      <c r="E1698" s="4" t="s">
        <v>5173</v>
      </c>
      <c r="F1698" s="3" t="s">
        <v>5174</v>
      </c>
      <c r="G1698" s="3" t="s">
        <v>5175</v>
      </c>
    </row>
    <row r="1699" spans="2:7">
      <c r="B1699" s="18" t="str">
        <f t="shared" si="26"/>
        <v>沖縄県宜野湾市</v>
      </c>
      <c r="C1699" s="2" t="s">
        <v>5171</v>
      </c>
      <c r="D1699" s="2" t="s">
        <v>5172</v>
      </c>
      <c r="E1699" s="4" t="s">
        <v>5176</v>
      </c>
      <c r="F1699" s="3" t="s">
        <v>5177</v>
      </c>
      <c r="G1699" s="3" t="s">
        <v>5177</v>
      </c>
    </row>
    <row r="1700" spans="2:7">
      <c r="B1700" s="18" t="str">
        <f t="shared" si="26"/>
        <v>沖縄県石垣市</v>
      </c>
      <c r="C1700" s="2" t="s">
        <v>5171</v>
      </c>
      <c r="D1700" s="2" t="s">
        <v>5172</v>
      </c>
      <c r="E1700" s="4" t="s">
        <v>5178</v>
      </c>
      <c r="F1700" s="3" t="s">
        <v>5179</v>
      </c>
      <c r="G1700" s="3" t="s">
        <v>5180</v>
      </c>
    </row>
    <row r="1701" spans="2:7">
      <c r="B1701" s="18" t="str">
        <f t="shared" si="26"/>
        <v>沖縄県浦添市</v>
      </c>
      <c r="C1701" s="2" t="s">
        <v>5171</v>
      </c>
      <c r="D1701" s="2" t="s">
        <v>5172</v>
      </c>
      <c r="E1701" s="4" t="s">
        <v>5181</v>
      </c>
      <c r="F1701" s="3" t="s">
        <v>5182</v>
      </c>
      <c r="G1701" s="3" t="s">
        <v>5182</v>
      </c>
    </row>
    <row r="1702" spans="2:7">
      <c r="B1702" s="18" t="str">
        <f t="shared" si="26"/>
        <v>沖縄県名護市</v>
      </c>
      <c r="C1702" s="2" t="s">
        <v>5171</v>
      </c>
      <c r="D1702" s="2" t="s">
        <v>5172</v>
      </c>
      <c r="E1702" s="4" t="s">
        <v>5183</v>
      </c>
      <c r="F1702" s="3" t="s">
        <v>5184</v>
      </c>
      <c r="G1702" s="3" t="s">
        <v>5185</v>
      </c>
    </row>
    <row r="1703" spans="2:7">
      <c r="B1703" s="18" t="str">
        <f t="shared" si="26"/>
        <v>沖縄県糸満市</v>
      </c>
      <c r="C1703" s="2" t="s">
        <v>5171</v>
      </c>
      <c r="D1703" s="2" t="s">
        <v>5172</v>
      </c>
      <c r="E1703" s="4" t="s">
        <v>5186</v>
      </c>
      <c r="F1703" s="3" t="s">
        <v>5187</v>
      </c>
      <c r="G1703" s="3" t="s">
        <v>5188</v>
      </c>
    </row>
    <row r="1704" spans="2:7">
      <c r="B1704" s="18" t="str">
        <f t="shared" si="26"/>
        <v>沖縄県沖縄市</v>
      </c>
      <c r="C1704" s="2" t="s">
        <v>5171</v>
      </c>
      <c r="D1704" s="2" t="s">
        <v>5172</v>
      </c>
      <c r="E1704" s="4" t="s">
        <v>5189</v>
      </c>
      <c r="F1704" s="3" t="s">
        <v>5190</v>
      </c>
      <c r="G1704" s="3" t="s">
        <v>5191</v>
      </c>
    </row>
    <row r="1705" spans="2:7">
      <c r="B1705" s="18" t="str">
        <f t="shared" si="26"/>
        <v>沖縄県豊見城市</v>
      </c>
      <c r="C1705" s="2" t="s">
        <v>5171</v>
      </c>
      <c r="D1705" s="2" t="s">
        <v>5172</v>
      </c>
      <c r="E1705" s="4" t="s">
        <v>5192</v>
      </c>
      <c r="F1705" s="3" t="s">
        <v>5193</v>
      </c>
      <c r="G1705" s="3" t="s">
        <v>5194</v>
      </c>
    </row>
    <row r="1706" spans="2:7">
      <c r="B1706" s="18" t="str">
        <f t="shared" si="26"/>
        <v>沖縄県うるま市</v>
      </c>
      <c r="C1706" s="2" t="s">
        <v>5171</v>
      </c>
      <c r="D1706" s="2" t="s">
        <v>5172</v>
      </c>
      <c r="E1706" s="4" t="s">
        <v>5195</v>
      </c>
      <c r="F1706" s="3" t="s">
        <v>5196</v>
      </c>
      <c r="G1706" s="3" t="s">
        <v>5197</v>
      </c>
    </row>
    <row r="1707" spans="2:7">
      <c r="B1707" s="18" t="str">
        <f t="shared" si="26"/>
        <v>沖縄県宮古島市</v>
      </c>
      <c r="C1707" s="2" t="s">
        <v>5171</v>
      </c>
      <c r="D1707" s="2" t="s">
        <v>5172</v>
      </c>
      <c r="E1707" s="4" t="s">
        <v>5198</v>
      </c>
      <c r="F1707" s="3" t="s">
        <v>5199</v>
      </c>
      <c r="G1707" s="3" t="s">
        <v>5200</v>
      </c>
    </row>
    <row r="1708" spans="2:7">
      <c r="B1708" s="18" t="str">
        <f t="shared" si="26"/>
        <v>沖縄県南城市</v>
      </c>
      <c r="C1708" s="2" t="s">
        <v>5171</v>
      </c>
      <c r="D1708" s="2" t="s">
        <v>5172</v>
      </c>
      <c r="E1708" s="4" t="s">
        <v>5201</v>
      </c>
      <c r="F1708" s="3" t="s">
        <v>5202</v>
      </c>
      <c r="G1708" s="3" t="s">
        <v>5203</v>
      </c>
    </row>
    <row r="1709" spans="2:7">
      <c r="B1709" s="18" t="str">
        <f t="shared" si="26"/>
        <v>沖縄県国頭村</v>
      </c>
      <c r="C1709" s="2" t="s">
        <v>5171</v>
      </c>
      <c r="D1709" s="2" t="s">
        <v>5172</v>
      </c>
      <c r="E1709" s="4" t="s">
        <v>5204</v>
      </c>
      <c r="F1709" s="3" t="s">
        <v>5205</v>
      </c>
      <c r="G1709" s="3" t="s">
        <v>5206</v>
      </c>
    </row>
    <row r="1710" spans="2:7">
      <c r="B1710" s="18" t="str">
        <f t="shared" si="26"/>
        <v>沖縄県大宜味村</v>
      </c>
      <c r="C1710" s="2" t="s">
        <v>5171</v>
      </c>
      <c r="D1710" s="2" t="s">
        <v>5172</v>
      </c>
      <c r="E1710" s="4" t="s">
        <v>5207</v>
      </c>
      <c r="F1710" s="3" t="s">
        <v>5208</v>
      </c>
      <c r="G1710" s="3" t="s">
        <v>5209</v>
      </c>
    </row>
    <row r="1711" spans="2:7">
      <c r="B1711" s="18" t="str">
        <f t="shared" si="26"/>
        <v>沖縄県東村</v>
      </c>
      <c r="C1711" s="2" t="s">
        <v>5171</v>
      </c>
      <c r="D1711" s="2" t="s">
        <v>5172</v>
      </c>
      <c r="E1711" s="4" t="s">
        <v>5210</v>
      </c>
      <c r="F1711" s="3" t="s">
        <v>5211</v>
      </c>
      <c r="G1711" s="3" t="s">
        <v>5212</v>
      </c>
    </row>
    <row r="1712" spans="2:7">
      <c r="B1712" s="18" t="str">
        <f t="shared" si="26"/>
        <v>沖縄県今帰仁村</v>
      </c>
      <c r="C1712" s="2" t="s">
        <v>5171</v>
      </c>
      <c r="D1712" s="2" t="s">
        <v>5172</v>
      </c>
      <c r="E1712" s="4" t="s">
        <v>5213</v>
      </c>
      <c r="F1712" s="3" t="s">
        <v>5214</v>
      </c>
      <c r="G1712" s="3" t="s">
        <v>5215</v>
      </c>
    </row>
    <row r="1713" spans="2:7">
      <c r="B1713" s="18" t="str">
        <f t="shared" si="26"/>
        <v>沖縄県本部町</v>
      </c>
      <c r="C1713" s="2" t="s">
        <v>5171</v>
      </c>
      <c r="D1713" s="2" t="s">
        <v>5172</v>
      </c>
      <c r="E1713" s="4" t="s">
        <v>5216</v>
      </c>
      <c r="F1713" s="3" t="s">
        <v>5217</v>
      </c>
      <c r="G1713" s="3" t="s">
        <v>5218</v>
      </c>
    </row>
    <row r="1714" spans="2:7">
      <c r="B1714" s="18" t="str">
        <f t="shared" si="26"/>
        <v>沖縄県恩納村</v>
      </c>
      <c r="C1714" s="2" t="s">
        <v>5171</v>
      </c>
      <c r="D1714" s="2" t="s">
        <v>5172</v>
      </c>
      <c r="E1714" s="4" t="s">
        <v>5219</v>
      </c>
      <c r="F1714" s="3" t="s">
        <v>5220</v>
      </c>
      <c r="G1714" s="3" t="s">
        <v>5221</v>
      </c>
    </row>
    <row r="1715" spans="2:7">
      <c r="B1715" s="18" t="str">
        <f t="shared" si="26"/>
        <v>沖縄県宜野座村</v>
      </c>
      <c r="C1715" s="2" t="s">
        <v>5171</v>
      </c>
      <c r="D1715" s="2" t="s">
        <v>5172</v>
      </c>
      <c r="E1715" s="4" t="s">
        <v>5222</v>
      </c>
      <c r="F1715" s="3" t="s">
        <v>5223</v>
      </c>
      <c r="G1715" s="3" t="s">
        <v>5224</v>
      </c>
    </row>
    <row r="1716" spans="2:7">
      <c r="B1716" s="18" t="str">
        <f t="shared" si="26"/>
        <v>沖縄県金武町</v>
      </c>
      <c r="C1716" s="2" t="s">
        <v>5171</v>
      </c>
      <c r="D1716" s="2" t="s">
        <v>5172</v>
      </c>
      <c r="E1716" s="4" t="s">
        <v>5225</v>
      </c>
      <c r="F1716" s="3" t="s">
        <v>5226</v>
      </c>
      <c r="G1716" s="3" t="s">
        <v>5227</v>
      </c>
    </row>
    <row r="1717" spans="2:7">
      <c r="B1717" s="18" t="str">
        <f t="shared" si="26"/>
        <v>沖縄県伊江村</v>
      </c>
      <c r="C1717" s="2" t="s">
        <v>5171</v>
      </c>
      <c r="D1717" s="2" t="s">
        <v>5172</v>
      </c>
      <c r="E1717" s="4" t="s">
        <v>5228</v>
      </c>
      <c r="F1717" s="3" t="s">
        <v>5229</v>
      </c>
      <c r="G1717" s="3" t="s">
        <v>5230</v>
      </c>
    </row>
    <row r="1718" spans="2:7">
      <c r="B1718" s="18" t="str">
        <f t="shared" si="26"/>
        <v>沖縄県読谷村</v>
      </c>
      <c r="C1718" s="2" t="s">
        <v>5171</v>
      </c>
      <c r="D1718" s="2" t="s">
        <v>5172</v>
      </c>
      <c r="E1718" s="4" t="s">
        <v>5231</v>
      </c>
      <c r="F1718" s="3" t="s">
        <v>5232</v>
      </c>
      <c r="G1718" s="3" t="s">
        <v>5233</v>
      </c>
    </row>
    <row r="1719" spans="2:7">
      <c r="B1719" s="18" t="str">
        <f t="shared" si="26"/>
        <v>沖縄県嘉手納町</v>
      </c>
      <c r="C1719" s="5" t="s">
        <v>5171</v>
      </c>
      <c r="D1719" s="5" t="s">
        <v>5172</v>
      </c>
      <c r="E1719" s="6" t="s">
        <v>5234</v>
      </c>
      <c r="F1719" s="7" t="s">
        <v>5235</v>
      </c>
      <c r="G1719" s="7" t="s">
        <v>5236</v>
      </c>
    </row>
    <row r="1720" spans="2:7">
      <c r="B1720" s="18" t="str">
        <f t="shared" si="26"/>
        <v>沖縄県北谷町</v>
      </c>
      <c r="C1720" s="5" t="s">
        <v>5171</v>
      </c>
      <c r="D1720" s="5" t="s">
        <v>5172</v>
      </c>
      <c r="E1720" s="6" t="s">
        <v>5237</v>
      </c>
      <c r="F1720" s="7" t="s">
        <v>5238</v>
      </c>
      <c r="G1720" s="7" t="s">
        <v>5238</v>
      </c>
    </row>
    <row r="1721" spans="2:7">
      <c r="B1721" s="18" t="str">
        <f t="shared" si="26"/>
        <v>沖縄県北中城村</v>
      </c>
      <c r="C1721" s="2" t="s">
        <v>5171</v>
      </c>
      <c r="D1721" s="2" t="s">
        <v>5172</v>
      </c>
      <c r="E1721" s="4" t="s">
        <v>5239</v>
      </c>
      <c r="F1721" s="3" t="s">
        <v>5240</v>
      </c>
      <c r="G1721" s="3" t="s">
        <v>5241</v>
      </c>
    </row>
    <row r="1722" spans="2:7">
      <c r="B1722" s="18" t="str">
        <f t="shared" si="26"/>
        <v>沖縄県中城村</v>
      </c>
      <c r="C1722" s="2" t="s">
        <v>5171</v>
      </c>
      <c r="D1722" s="2" t="s">
        <v>5172</v>
      </c>
      <c r="E1722" s="4" t="s">
        <v>5242</v>
      </c>
      <c r="F1722" s="3" t="s">
        <v>5243</v>
      </c>
      <c r="G1722" s="3" t="s">
        <v>5244</v>
      </c>
    </row>
    <row r="1723" spans="2:7">
      <c r="B1723" s="18" t="str">
        <f t="shared" si="26"/>
        <v>沖縄県西原町</v>
      </c>
      <c r="C1723" s="2" t="s">
        <v>5171</v>
      </c>
      <c r="D1723" s="2" t="s">
        <v>5172</v>
      </c>
      <c r="E1723" s="4" t="s">
        <v>5245</v>
      </c>
      <c r="F1723" s="3" t="s">
        <v>5246</v>
      </c>
      <c r="G1723" s="3" t="s">
        <v>5247</v>
      </c>
    </row>
    <row r="1724" spans="2:7">
      <c r="B1724" s="18" t="str">
        <f t="shared" si="26"/>
        <v>沖縄県与那原町</v>
      </c>
      <c r="C1724" s="2" t="s">
        <v>5171</v>
      </c>
      <c r="D1724" s="2" t="s">
        <v>5172</v>
      </c>
      <c r="E1724" s="4" t="s">
        <v>5248</v>
      </c>
      <c r="F1724" s="3" t="s">
        <v>5249</v>
      </c>
      <c r="G1724" s="3" t="s">
        <v>5250</v>
      </c>
    </row>
    <row r="1725" spans="2:7">
      <c r="B1725" s="18" t="str">
        <f t="shared" si="26"/>
        <v>沖縄県南風原町</v>
      </c>
      <c r="C1725" s="2" t="s">
        <v>5171</v>
      </c>
      <c r="D1725" s="2" t="s">
        <v>5172</v>
      </c>
      <c r="E1725" s="4" t="s">
        <v>5251</v>
      </c>
      <c r="F1725" s="3" t="s">
        <v>5252</v>
      </c>
      <c r="G1725" s="3" t="s">
        <v>5253</v>
      </c>
    </row>
    <row r="1726" spans="2:7">
      <c r="B1726" s="18" t="str">
        <f t="shared" si="26"/>
        <v>沖縄県渡嘉敷村</v>
      </c>
      <c r="C1726" s="2" t="s">
        <v>5171</v>
      </c>
      <c r="D1726" s="2" t="s">
        <v>5172</v>
      </c>
      <c r="E1726" s="4" t="s">
        <v>5254</v>
      </c>
      <c r="F1726" s="3" t="s">
        <v>5255</v>
      </c>
      <c r="G1726" s="3" t="s">
        <v>5256</v>
      </c>
    </row>
    <row r="1727" spans="2:7">
      <c r="B1727" s="18" t="str">
        <f t="shared" si="26"/>
        <v>沖縄県座間味村</v>
      </c>
      <c r="C1727" s="2" t="s">
        <v>5171</v>
      </c>
      <c r="D1727" s="2" t="s">
        <v>5172</v>
      </c>
      <c r="E1727" s="4" t="s">
        <v>5257</v>
      </c>
      <c r="F1727" s="3" t="s">
        <v>5258</v>
      </c>
      <c r="G1727" s="3" t="s">
        <v>5259</v>
      </c>
    </row>
    <row r="1728" spans="2:7">
      <c r="B1728" s="18" t="str">
        <f t="shared" si="26"/>
        <v>沖縄県粟国村</v>
      </c>
      <c r="C1728" s="2" t="s">
        <v>5171</v>
      </c>
      <c r="D1728" s="2" t="s">
        <v>5172</v>
      </c>
      <c r="E1728" s="4" t="s">
        <v>5260</v>
      </c>
      <c r="F1728" s="3" t="s">
        <v>5261</v>
      </c>
      <c r="G1728" s="3" t="s">
        <v>5262</v>
      </c>
    </row>
    <row r="1729" spans="2:7">
      <c r="B1729" s="18" t="str">
        <f t="shared" si="26"/>
        <v>沖縄県渡名喜村</v>
      </c>
      <c r="C1729" s="2" t="s">
        <v>5171</v>
      </c>
      <c r="D1729" s="2" t="s">
        <v>5172</v>
      </c>
      <c r="E1729" s="4" t="s">
        <v>5263</v>
      </c>
      <c r="F1729" s="3" t="s">
        <v>5264</v>
      </c>
      <c r="G1729" s="3" t="s">
        <v>5265</v>
      </c>
    </row>
    <row r="1730" spans="2:7">
      <c r="B1730" s="18" t="str">
        <f t="shared" si="26"/>
        <v>沖縄県南大東村</v>
      </c>
      <c r="C1730" s="2" t="s">
        <v>5171</v>
      </c>
      <c r="D1730" s="2" t="s">
        <v>5172</v>
      </c>
      <c r="E1730" s="4" t="s">
        <v>5266</v>
      </c>
      <c r="F1730" s="3" t="s">
        <v>5267</v>
      </c>
      <c r="G1730" s="3" t="s">
        <v>5268</v>
      </c>
    </row>
    <row r="1731" spans="2:7">
      <c r="B1731" s="18" t="str">
        <f t="shared" ref="B1731:B1738" si="27">D1731&amp;F1731</f>
        <v>沖縄県北大東村</v>
      </c>
      <c r="C1731" s="2" t="s">
        <v>5171</v>
      </c>
      <c r="D1731" s="2" t="s">
        <v>5172</v>
      </c>
      <c r="E1731" s="4" t="s">
        <v>5269</v>
      </c>
      <c r="F1731" s="3" t="s">
        <v>5270</v>
      </c>
      <c r="G1731" s="3" t="s">
        <v>5271</v>
      </c>
    </row>
    <row r="1732" spans="2:7">
      <c r="B1732" s="18" t="str">
        <f t="shared" si="27"/>
        <v>沖縄県伊平屋村</v>
      </c>
      <c r="C1732" s="2" t="s">
        <v>5171</v>
      </c>
      <c r="D1732" s="2" t="s">
        <v>5172</v>
      </c>
      <c r="E1732" s="4" t="s">
        <v>5272</v>
      </c>
      <c r="F1732" s="3" t="s">
        <v>5273</v>
      </c>
      <c r="G1732" s="3" t="s">
        <v>5274</v>
      </c>
    </row>
    <row r="1733" spans="2:7">
      <c r="B1733" s="18" t="str">
        <f t="shared" si="27"/>
        <v>沖縄県伊是名村</v>
      </c>
      <c r="C1733" s="2" t="s">
        <v>5171</v>
      </c>
      <c r="D1733" s="2" t="s">
        <v>5172</v>
      </c>
      <c r="E1733" s="4" t="s">
        <v>5275</v>
      </c>
      <c r="F1733" s="3" t="s">
        <v>5276</v>
      </c>
      <c r="G1733" s="3" t="s">
        <v>5277</v>
      </c>
    </row>
    <row r="1734" spans="2:7">
      <c r="B1734" s="18" t="str">
        <f t="shared" si="27"/>
        <v>沖縄県久米島町</v>
      </c>
      <c r="C1734" s="2" t="s">
        <v>5171</v>
      </c>
      <c r="D1734" s="2" t="s">
        <v>5172</v>
      </c>
      <c r="E1734" s="4" t="s">
        <v>5278</v>
      </c>
      <c r="F1734" s="3" t="s">
        <v>5279</v>
      </c>
      <c r="G1734" s="3" t="s">
        <v>5280</v>
      </c>
    </row>
    <row r="1735" spans="2:7">
      <c r="B1735" s="18" t="str">
        <f t="shared" si="27"/>
        <v>沖縄県八重瀬町</v>
      </c>
      <c r="C1735" s="2" t="s">
        <v>5171</v>
      </c>
      <c r="D1735" s="2" t="s">
        <v>5172</v>
      </c>
      <c r="E1735" s="4" t="s">
        <v>5281</v>
      </c>
      <c r="F1735" s="3" t="s">
        <v>5282</v>
      </c>
      <c r="G1735" s="3" t="s">
        <v>5283</v>
      </c>
    </row>
    <row r="1736" spans="2:7">
      <c r="B1736" s="18" t="str">
        <f t="shared" si="27"/>
        <v>沖縄県多良間村</v>
      </c>
      <c r="C1736" s="2" t="s">
        <v>5171</v>
      </c>
      <c r="D1736" s="2" t="s">
        <v>5172</v>
      </c>
      <c r="E1736" s="4" t="s">
        <v>5284</v>
      </c>
      <c r="F1736" s="3" t="s">
        <v>5285</v>
      </c>
      <c r="G1736" s="3" t="s">
        <v>5286</v>
      </c>
    </row>
    <row r="1737" spans="2:7">
      <c r="B1737" s="18" t="str">
        <f t="shared" si="27"/>
        <v>沖縄県竹富町</v>
      </c>
      <c r="C1737" s="2" t="s">
        <v>5171</v>
      </c>
      <c r="D1737" s="2" t="s">
        <v>5172</v>
      </c>
      <c r="E1737" s="4" t="s">
        <v>5287</v>
      </c>
      <c r="F1737" s="3" t="s">
        <v>5288</v>
      </c>
      <c r="G1737" s="3" t="s">
        <v>5289</v>
      </c>
    </row>
    <row r="1738" spans="2:7">
      <c r="B1738" s="18" t="str">
        <f t="shared" si="27"/>
        <v>沖縄県与那国町</v>
      </c>
      <c r="C1738" s="2" t="s">
        <v>5171</v>
      </c>
      <c r="D1738" s="2" t="s">
        <v>5172</v>
      </c>
      <c r="E1738" s="4" t="s">
        <v>5290</v>
      </c>
      <c r="F1738" s="3" t="s">
        <v>5291</v>
      </c>
      <c r="G1738" s="3" t="s">
        <v>5292</v>
      </c>
    </row>
  </sheetData>
  <phoneticPr fontId="2"/>
  <pageMargins left="0.7" right="0.7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c59af-1a16-40a0-b163-384e34c79a5c" xsi:nil="true"/>
    <lcf76f155ced4ddcb4097134ff3c332f xmlns="bbeded86-b1f2-4c10-804c-c86b2e2b1e4a">
      <Terms xmlns="http://schemas.microsoft.com/office/infopath/2007/PartnerControls"/>
    </lcf76f155ced4ddcb4097134ff3c332f>
    <_x4f5c__x6210__x65e5__x6642_ xmlns="bbeded86-b1f2-4c10-804c-c86b2e2b1e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35BB32593AB694FB78DF553F76E2600" ma:contentTypeVersion="14" ma:contentTypeDescription="新しいドキュメントを作成します。" ma:contentTypeScope="" ma:versionID="11719d283ef579d6d4d9fb07799c4fb6">
  <xsd:schema xmlns:xsd="http://www.w3.org/2001/XMLSchema" xmlns:xs="http://www.w3.org/2001/XMLSchema" xmlns:p="http://schemas.microsoft.com/office/2006/metadata/properties" xmlns:ns2="bbeded86-b1f2-4c10-804c-c86b2e2b1e4a" xmlns:ns3="85ec59af-1a16-40a0-b163-384e34c79a5c" targetNamespace="http://schemas.microsoft.com/office/2006/metadata/properties" ma:root="true" ma:fieldsID="f46a62329627ee0afda30267aa026813" ns2:_="" ns3:_="">
    <xsd:import namespace="bbeded86-b1f2-4c10-804c-c86b2e2b1e4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ded86-b1f2-4c10-804c-c86b2e2b1e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f0805f9-585c-4825-958f-e153f0e5723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AA1F02-A9F6-4FA7-B711-C1F9046106A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bbeded86-b1f2-4c10-804c-c86b2e2b1e4a"/>
    <ds:schemaRef ds:uri="http://www.w3.org/XML/1998/namespace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0D39B22C-0B19-4914-A457-8B4EAC3A1D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eded86-b1f2-4c10-804c-c86b2e2b1e4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EC18C9-F1E3-4368-A050-BB2ABFA459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回答シート</vt:lpstr>
      <vt:lpstr>根拠数値入力シート</vt:lpstr>
      <vt:lpstr>転記シート</vt:lpstr>
      <vt:lpstr>基本情報</vt:lpstr>
      <vt:lpstr>回答シート!Print_Area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システム01</dc:creator>
  <cp:keywords/>
  <dc:description/>
  <cp:lastModifiedBy>島内 美穂</cp:lastModifiedBy>
  <cp:revision/>
  <cp:lastPrinted>2025-05-29T03:06:11Z</cp:lastPrinted>
  <dcterms:created xsi:type="dcterms:W3CDTF">2022-01-28T04:30:30Z</dcterms:created>
  <dcterms:modified xsi:type="dcterms:W3CDTF">2026-01-16T00:39:15Z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0x010100435BB32593AB694FB78DF553F76E2600</vt:lpwstr>
  </property>
  <property fmtid="{D5CDD505-2E9C-101B-9397-08002B2CF9AE}" pid="3" name="MediaServiceImageTags">
    <vt:lpwstr/>
  </property>
</Properties>
</file>