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igitalgojp.sharepoint.com/sites/MAFF_FS00162/Lib0012/2025年度（令和７年度）/2_検討中フォルダ/05_ガイドライン通知関係/01_様式及び記載例の更新/08_発出版/"/>
    </mc:Choice>
  </mc:AlternateContent>
  <xr:revisionPtr revIDLastSave="27" documentId="8_{28A85B57-F8C6-4465-8448-D83174E1A7A0}" xr6:coauthVersionLast="47" xr6:coauthVersionMax="47" xr10:uidLastSave="{9831722F-62F8-48C3-A173-EE40F652BA8C}"/>
  <bookViews>
    <workbookView xWindow="-120" yWindow="-16320" windowWidth="29040" windowHeight="16440" tabRatio="860" xr2:uid="{E67C2F6F-7F85-492F-A795-FC09E74987D8}"/>
  </bookViews>
  <sheets>
    <sheet name="設定" sheetId="21" r:id="rId1"/>
    <sheet name="別紙様式１" sheetId="10" r:id="rId2"/>
    <sheet name="別紙様式４" sheetId="8" r:id="rId3"/>
    <sheet name="別紙様式５" sheetId="1" r:id="rId4"/>
    <sheet name="別紙様式５（Ⅲ事務の実施状況）" sheetId="6" r:id="rId5"/>
    <sheet name="別紙様式６" sheetId="9" r:id="rId6"/>
    <sheet name="（参考）目標設定状況報告様式" sheetId="11" r:id="rId7"/>
    <sheet name="リスト" sheetId="22" state="hidden" r:id="rId8"/>
  </sheets>
  <definedNames>
    <definedName name="○○県">リスト!$AY$3</definedName>
    <definedName name="_xlnm.Print_Area" localSheetId="1">別紙様式１!$A$1:$AW$125</definedName>
    <definedName name="_xlnm.Print_Area" localSheetId="2">別紙様式４!$A$1:$Z$12</definedName>
    <definedName name="_xlnm.Print_Area" localSheetId="3">別紙様式５!$A$1:$AW$205</definedName>
    <definedName name="_xlnm.Print_Area" localSheetId="4">'別紙様式５（Ⅲ事務の実施状況）'!$A$1:$AR$39</definedName>
    <definedName name="_xlnm.Print_Area" localSheetId="5">別紙様式６!$A$1:$R$10</definedName>
    <definedName name="愛知県">リスト!$Z$3:$Z$56</definedName>
    <definedName name="愛媛県">リスト!$AO$3:$AO$22</definedName>
    <definedName name="茨城県">リスト!$K$3:$K$46</definedName>
    <definedName name="岡山県">リスト!$AJ$3:$AJ$30</definedName>
    <definedName name="沖縄県">リスト!$AX$3:$AX$43</definedName>
    <definedName name="岩手県">リスト!$F$3:$F$35</definedName>
    <definedName name="岐阜県">リスト!$X$3:$X$44</definedName>
    <definedName name="宮崎県">リスト!$AV$3:$AV$28</definedName>
    <definedName name="宮城県">リスト!$G$3:$G$37</definedName>
    <definedName name="京都府">リスト!$AC$3:$AC$28</definedName>
    <definedName name="熊本県">リスト!$AT$3:$AT$47</definedName>
    <definedName name="群馬県">リスト!$M$3:$M$37</definedName>
    <definedName name="広島県">リスト!$AK$3:$AK$25</definedName>
    <definedName name="香川県">リスト!$AN$3:$AN$19</definedName>
    <definedName name="高知県">リスト!$AP$3:$AP$36</definedName>
    <definedName name="佐賀県">リスト!$AR$3:$AR$22</definedName>
    <definedName name="埼玉県">リスト!$N$3:$N$65</definedName>
    <definedName name="三重県">リスト!$AA$3:$AA$31</definedName>
    <definedName name="山形県">リスト!$I$3:$I$37</definedName>
    <definedName name="山口県">リスト!$AL$3:$AL$21</definedName>
    <definedName name="山梨県">リスト!$V$3:$V$29</definedName>
    <definedName name="滋賀県">リスト!$AB$3:$AB$21</definedName>
    <definedName name="鹿児島県">リスト!$AW$3:$AW$45</definedName>
    <definedName name="秋田県">リスト!$H$3:$H$27</definedName>
    <definedName name="新潟県">リスト!$R$3:$R$32</definedName>
    <definedName name="神奈川県">リスト!$Q$3:$Q$36</definedName>
    <definedName name="青森県">リスト!$E$3:$E$42</definedName>
    <definedName name="静岡県">リスト!$Y$3:$Y$37</definedName>
    <definedName name="石川県">リスト!$T$3:$T$21</definedName>
    <definedName name="千葉県">リスト!$O$3:$O$56</definedName>
    <definedName name="大阪府">リスト!$AD$3:$AD$45</definedName>
    <definedName name="大分県">リスト!$AU$3:$AU$20</definedName>
    <definedName name="長崎県">リスト!$AS$3:$AS$23</definedName>
    <definedName name="長野県">リスト!$W$3:$W$79</definedName>
    <definedName name="鳥取県">リスト!$AH$3:$AH$21</definedName>
    <definedName name="島根県">リスト!$AI$3:$AI$21</definedName>
    <definedName name="東京都">リスト!$P$3:$P$64</definedName>
    <definedName name="徳島県">リスト!$AM$3:$AM$26</definedName>
    <definedName name="栃木県">リスト!$L$3:$L$27</definedName>
    <definedName name="奈良県">リスト!$AF$3:$AF$41</definedName>
    <definedName name="富山県">リスト!$S$3:$S$17</definedName>
    <definedName name="福井県">リスト!$U$3:$U$19</definedName>
    <definedName name="福岡県">リスト!$AQ$3:$AQ$62</definedName>
    <definedName name="福島県">リスト!$J$3:$J$61</definedName>
    <definedName name="兵庫県">リスト!$AE$3:$AE$43</definedName>
    <definedName name="北海道">リスト!$D$3:$D$188</definedName>
    <definedName name="和歌山県">リスト!$AG$3:$AG$32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59" i="1" l="1"/>
  <c r="B10" i="8"/>
  <c r="D7" i="21" l="1"/>
  <c r="AD71" i="10" l="1"/>
  <c r="AJ47" i="10"/>
  <c r="C13" i="11"/>
  <c r="A3" i="11"/>
  <c r="A1" i="9"/>
  <c r="Q153" i="1"/>
  <c r="Q152" i="1"/>
  <c r="Q151" i="1"/>
  <c r="Q150" i="1"/>
  <c r="Q149" i="1"/>
  <c r="I153" i="1"/>
  <c r="I152" i="1"/>
  <c r="I151" i="1"/>
  <c r="I150" i="1"/>
  <c r="I149" i="1"/>
  <c r="C153" i="1"/>
  <c r="C151" i="1"/>
  <c r="C150" i="1"/>
  <c r="C149" i="1"/>
  <c r="C152" i="1"/>
  <c r="A2" i="1"/>
  <c r="A10" i="8"/>
  <c r="A1" i="8"/>
  <c r="A8" i="10"/>
  <c r="AM6" i="10" l="1"/>
  <c r="AM5" i="10"/>
  <c r="A3" i="10"/>
  <c r="D10" i="8"/>
  <c r="B7" i="9"/>
  <c r="AO56" i="10"/>
  <c r="AO65" i="1"/>
  <c r="J13" i="11" l="1"/>
  <c r="AO58" i="1" l="1"/>
  <c r="AJ5" i="6" l="1"/>
  <c r="AJ4" i="6"/>
  <c r="A6" i="1" l="1"/>
  <c r="AM4" i="1"/>
  <c r="AM5" i="1"/>
  <c r="L38" i="1"/>
  <c r="Q38" i="1"/>
  <c r="V38" i="1"/>
  <c r="AA38" i="1"/>
  <c r="AF38" i="1"/>
  <c r="AK38" i="1"/>
  <c r="AP26" i="1"/>
  <c r="AP27" i="1"/>
  <c r="AP28" i="1"/>
  <c r="AP29" i="1"/>
  <c r="AP30" i="1"/>
  <c r="AP31" i="1"/>
  <c r="AP32" i="1"/>
  <c r="Z26" i="1"/>
  <c r="Z27" i="1"/>
  <c r="Z28" i="1"/>
  <c r="L26" i="1"/>
  <c r="L27" i="1"/>
  <c r="AI15" i="1"/>
  <c r="AM15" i="1"/>
  <c r="AQ15" i="1"/>
  <c r="P17" i="1"/>
  <c r="P18" i="1"/>
  <c r="P19" i="1"/>
  <c r="P20" i="1"/>
  <c r="P21" i="1"/>
  <c r="P16" i="1"/>
  <c r="L16" i="1"/>
  <c r="AN12" i="1"/>
  <c r="AK12" i="1"/>
  <c r="AF12" i="1"/>
  <c r="R12" i="1"/>
  <c r="O12" i="1"/>
  <c r="K12" i="1"/>
  <c r="J177" i="1"/>
  <c r="AJ175" i="1"/>
  <c r="AJ176" i="1"/>
  <c r="J175" i="1"/>
  <c r="J176" i="1"/>
  <c r="J174" i="1"/>
  <c r="AJ172" i="1"/>
  <c r="AJ173" i="1"/>
  <c r="J172" i="1"/>
  <c r="J173" i="1"/>
  <c r="Y170" i="1"/>
  <c r="Y146" i="1"/>
  <c r="AL142" i="1"/>
  <c r="AL141" i="1"/>
  <c r="P141" i="1"/>
  <c r="AG123" i="1"/>
  <c r="AD130" i="1" s="1"/>
  <c r="AI122" i="1"/>
  <c r="AB122" i="1"/>
  <c r="U122" i="1"/>
  <c r="J114" i="1"/>
  <c r="W114" i="1"/>
  <c r="AJ114" i="1"/>
  <c r="W115" i="1"/>
  <c r="W116" i="1"/>
  <c r="AJ116" i="1"/>
  <c r="AJ115" i="1"/>
  <c r="J116" i="1"/>
  <c r="J115" i="1"/>
  <c r="AI121" i="1"/>
  <c r="AB121" i="1"/>
  <c r="U121" i="1"/>
  <c r="J117" i="1"/>
  <c r="AD90" i="1"/>
  <c r="N88" i="1"/>
  <c r="AD87" i="1"/>
  <c r="AD84" i="1"/>
  <c r="AD96" i="1" s="1"/>
  <c r="AD83" i="1"/>
  <c r="J78" i="1"/>
  <c r="AJ77" i="1"/>
  <c r="W77" i="1"/>
  <c r="J77" i="1"/>
  <c r="R60" i="1"/>
  <c r="R59" i="1"/>
  <c r="R58" i="1"/>
  <c r="J52" i="1"/>
  <c r="W51" i="1"/>
  <c r="J51" i="1"/>
  <c r="W13" i="11"/>
  <c r="V13" i="11"/>
  <c r="U13" i="11"/>
  <c r="T13" i="11"/>
  <c r="S13" i="11"/>
  <c r="R13" i="11"/>
  <c r="P13" i="11"/>
  <c r="O13" i="11"/>
  <c r="N13" i="11"/>
  <c r="M13" i="11"/>
  <c r="K13" i="11"/>
  <c r="I13" i="11"/>
  <c r="H13" i="11"/>
  <c r="F13" i="11"/>
  <c r="E13" i="11"/>
  <c r="D13" i="11"/>
  <c r="B13" i="11"/>
  <c r="AP91" i="10"/>
  <c r="Q13" i="11" s="1"/>
  <c r="L13" i="11"/>
  <c r="G13" i="11"/>
  <c r="AP122" i="1" l="1"/>
  <c r="AJ51" i="1"/>
  <c r="AO60" i="1"/>
  <c r="BA182" i="1"/>
  <c r="BA158" i="1"/>
  <c r="BA110" i="1"/>
  <c r="S10" i="8"/>
  <c r="J7" i="9" l="1"/>
  <c r="I7" i="9"/>
  <c r="A7" i="9"/>
  <c r="R7" i="9"/>
  <c r="Q7" i="9"/>
  <c r="P7" i="9"/>
  <c r="N7" i="9"/>
  <c r="M7" i="9"/>
  <c r="L7" i="9"/>
  <c r="H7" i="9"/>
  <c r="G7" i="9"/>
  <c r="F7" i="9"/>
  <c r="E7" i="9"/>
  <c r="D7" i="9"/>
  <c r="C7" i="9"/>
  <c r="L32" i="6"/>
  <c r="O7" i="9" s="1"/>
  <c r="BA134" i="1"/>
  <c r="R66" i="1"/>
  <c r="BA68" i="1" s="1"/>
  <c r="Z10" i="8"/>
  <c r="Y10" i="8"/>
  <c r="X10" i="8"/>
  <c r="W10" i="8"/>
  <c r="U10" i="8"/>
  <c r="T10" i="8"/>
  <c r="R10" i="8"/>
  <c r="P10" i="8"/>
  <c r="O10" i="8"/>
  <c r="N10" i="8"/>
  <c r="M10" i="8"/>
  <c r="L10" i="8"/>
  <c r="K10" i="8"/>
  <c r="J10" i="8"/>
  <c r="H10" i="8"/>
  <c r="G10" i="8"/>
  <c r="E10" i="8"/>
  <c r="BA194" i="1" l="1"/>
  <c r="C10" i="8"/>
  <c r="F10" i="8"/>
  <c r="C194" i="1" l="1"/>
  <c r="V10"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北原 崇行(KITAHARA Takayuki)</author>
    <author>栁田 拓馬(YANAGITA Takuma)</author>
  </authors>
  <commentList>
    <comment ref="M8" authorId="0" shapeId="0" xr:uid="{56FC73C6-FBF2-4677-9D92-0CA65CFD15B4}">
      <text>
        <r>
          <rPr>
            <sz val="9"/>
            <color indexed="81"/>
            <rFont val="MS P ゴシック"/>
            <family val="3"/>
            <charset val="128"/>
          </rPr>
          <t xml:space="preserve">目標設定を行う年度の４月１日現在の状況を記載
</t>
        </r>
      </text>
    </comment>
    <comment ref="V36" authorId="0" shapeId="0" xr:uid="{07FCC82A-34B1-4945-9A35-5B592B3B3C24}">
      <text>
        <r>
          <rPr>
            <sz val="9"/>
            <color indexed="81"/>
            <rFont val="MS P ゴシック"/>
            <family val="3"/>
            <charset val="128"/>
          </rPr>
          <t>畑の内訳（普通畑、樹園地、牧草畑）は、市町村において把握しているデータがある場合に記載して下さい。</t>
        </r>
      </text>
    </comment>
    <comment ref="J46" authorId="0" shapeId="0" xr:uid="{60E6244B-40F4-4C64-977C-400DF4A4DE59}">
      <text>
        <r>
          <rPr>
            <sz val="9"/>
            <color indexed="81"/>
            <rFont val="MS P ゴシック"/>
            <family val="3"/>
            <charset val="128"/>
          </rPr>
          <t>直近の「耕地及び作付面積統計」における耕地面積とは、目標設定年度の前年度の統計データを指します。（令和７年度の目標設定においては、令和６年度の統計データから記載。）</t>
        </r>
      </text>
    </comment>
    <comment ref="W46" authorId="0" shapeId="0" xr:uid="{05BA2A33-D56A-4C55-9CC6-ED9FE377657A}">
      <text>
        <r>
          <rPr>
            <sz val="9"/>
            <color indexed="81"/>
            <rFont val="MS P ゴシック"/>
            <family val="3"/>
            <charset val="128"/>
          </rPr>
          <t>「これまでの集積面積」は、直近で把握できる集積面積を記入（「担い手及びその農地利用の実態に関する調査の実施について」（平成26年９月24日付け26経営第1650号農林水産省経営局長通知）に基づく市町村の集積面積と同値となるように記載して下さい。）</t>
        </r>
      </text>
    </comment>
    <comment ref="C55" authorId="0" shapeId="0" xr:uid="{24B57104-69F2-4F74-9566-639C5C4BBC6D}">
      <text>
        <r>
          <rPr>
            <sz val="9"/>
            <color indexed="81"/>
            <rFont val="MS P ゴシック"/>
            <family val="3"/>
            <charset val="128"/>
          </rPr>
          <t>「新規集積面積（当該年中の集積面積（フロー）」とは、非担い手の農地を新たに担い手に権利設定した面積のことであり、既に担い手に権利設定されている農地の再設定は含みません。</t>
        </r>
      </text>
    </comment>
    <comment ref="Z55" authorId="0" shapeId="0" xr:uid="{9A9448AB-5796-462B-97D2-F5FA4B01308D}">
      <text>
        <r>
          <rPr>
            <sz val="9"/>
            <color indexed="81"/>
            <rFont val="MS P ゴシック"/>
            <family val="3"/>
            <charset val="128"/>
          </rPr>
          <t>「農地面積(C)」は、基本的に「管内の農地面積(A)」を維持するように設定していただくべきですが、農地の潰廃・転用により農地面積が減少することが事前に把握されている場合は、それを踏まえた面積を記載してください。</t>
        </r>
      </text>
    </comment>
    <comment ref="AD70" authorId="0" shapeId="0" xr:uid="{E83C1E81-CDA8-43C6-9A91-21F3462E016F}">
      <text>
        <r>
          <rPr>
            <sz val="9"/>
            <color indexed="81"/>
            <rFont val="MS P ゴシック"/>
            <family val="3"/>
            <charset val="128"/>
          </rPr>
          <t>令和３年度の利用状況調査で判明した緑区分の遊休農地面積から、課長通知１の(2)に基づき、「用排水及び接道の条件が悪い狭小地や傾斜地であるなど、農地として利用することが著しく困難であることが形状又は性質から明らかであり、かつ、今後、農地として利用する見込みがないもの」として除外した面積を差し引いた数値を記入する。記載例は、50-5=45ha</t>
        </r>
      </text>
    </comment>
    <comment ref="C71" authorId="0" shapeId="0" xr:uid="{520CA0BD-1A58-43D2-B7E0-49D3841DF591}">
      <text>
        <r>
          <rPr>
            <sz val="9"/>
            <color indexed="81"/>
            <rFont val="MS P ゴシック"/>
            <family val="3"/>
            <charset val="128"/>
          </rPr>
          <t>前年度末時点において「令和３年度時点の緑区分の遊休農地（既存の緑区分の遊休農地）」の残存面積が５分の１未満になっている場合は、実態に応じた面積を目標として設定してください。
また、前年度末までに既存の緑区分の遊休農地を全て解消した場合は、目標面積はゼロとして、新規発生を防止することを目標としてください。</t>
        </r>
      </text>
    </comment>
    <comment ref="C76" authorId="0" shapeId="0" xr:uid="{9608DCF2-7FA2-4BFD-AF3E-477B55BDB1B6}">
      <text>
        <r>
          <rPr>
            <sz val="9"/>
            <color indexed="81"/>
            <rFont val="MS P ゴシック"/>
            <family val="3"/>
            <charset val="128"/>
          </rPr>
          <t>黄区分の遊休農地の解消のための工程表について、いつまでに、どのような考え方で策定するかを記載</t>
        </r>
      </text>
    </comment>
    <comment ref="C83" authorId="1" shapeId="0" xr:uid="{B4A866A0-ED89-4001-AE36-63A3ED9D97D2}">
      <text>
        <r>
          <rPr>
            <sz val="9"/>
            <color indexed="81"/>
            <rFont val="MS P ゴシック"/>
            <family val="3"/>
            <charset val="128"/>
          </rPr>
          <t>可能な限り直近３カ年度の実績を入力してください。
（令和７年度目標の設定においては、令和４～６年度の実績を入力することが望ましい。）</t>
        </r>
      </text>
    </comment>
    <comment ref="C90" authorId="0" shapeId="0" xr:uid="{B3FA3DE3-65C4-4EB1-90DC-18068E98B756}">
      <text>
        <r>
          <rPr>
            <sz val="9"/>
            <color indexed="81"/>
            <rFont val="MS P ゴシック"/>
            <family val="3"/>
            <charset val="128"/>
          </rPr>
          <t>可能な限り直近３カ年度の実績を入力してください。
（令和７年度目標の設定においては、令和４～６年度の実績を入力することが望ましい。）
「権利移動面積」は、農地中間管理機構に農地中間管理権が設定されたもの又は集落営農法人等に貸し付けられたものについて除外可能です。（課長通知の１の(3））
なお、ここでいう「権利移動面積」は新規就農に係る権利移動面積ではなく、全ての権利移動面積です。</t>
        </r>
      </text>
    </comment>
    <comment ref="AL99" authorId="0" shapeId="0" xr:uid="{ACD3CD60-75AF-4176-9B52-06B084470C14}">
      <text>
        <r>
          <rPr>
            <sz val="9"/>
            <color indexed="81"/>
            <rFont val="MS P ゴシック"/>
            <family val="3"/>
            <charset val="128"/>
          </rPr>
          <t xml:space="preserve">「最適化活動を行う農業委員の人数」は、農業委員のうち、最適化活動を行う者の人数を記載
</t>
        </r>
      </text>
    </comment>
    <comment ref="C104" authorId="0" shapeId="0" xr:uid="{151EE632-6A15-419E-BE06-71FFCACB1A56}">
      <text>
        <r>
          <rPr>
            <sz val="9"/>
            <color indexed="81"/>
            <rFont val="MS P ゴシック"/>
            <family val="3"/>
            <charset val="128"/>
          </rPr>
          <t>・強化月間として、農業委員会や推進委員等がどのような活動を行うのかを記載
・通常の月との違いや取組の概要を記載
（３月以上を設定することを目標として設定）
・当該設定回数は取組期間で判断するため、８～10月と設定する場合についても、３回とカウントしてください。
・また、活動強化月間の期間が重なった場合は、それぞれを1ヶ月とカウントすることはできません。（まとめて１か月とカウント）</t>
        </r>
      </text>
    </comment>
    <comment ref="Q108" authorId="0" shapeId="0" xr:uid="{3CFBF802-7E2D-4011-ABFB-2CD81E10C14C}">
      <text>
        <r>
          <rPr>
            <sz val="9"/>
            <color indexed="81"/>
            <rFont val="MS P ゴシック"/>
            <family val="3"/>
            <charset val="128"/>
          </rPr>
          <t xml:space="preserve">農地法に基づき年１回行うこととなっている「利用状況調査」及びその調査結果を踏まえて実施する「利用意向調査」とは別に、農業委員会が独自に行う利用状況調査や、農地利用アンケートや戸別訪問によって遊休農地の所有者に限らない農家の経営意向等の調査を集中的に行う場合は、活動強化月間として設定できます。
</t>
        </r>
      </text>
    </comment>
    <comment ref="C120" authorId="0" shapeId="0" xr:uid="{EB8EC426-C47B-417C-A888-EF035E65B6F8}">
      <text>
        <r>
          <rPr>
            <sz val="9"/>
            <color indexed="81"/>
            <rFont val="MS P ゴシック"/>
            <family val="3"/>
            <charset val="128"/>
          </rPr>
          <t>参加者数は、イベントの参加者数ではなく、参加する予定の委員数を記載</t>
        </r>
      </text>
    </comment>
    <comment ref="C121" authorId="0" shapeId="0" xr:uid="{9FEF90FA-E199-45AF-822B-72CD536B2689}">
      <text>
        <r>
          <rPr>
            <sz val="9"/>
            <color indexed="81"/>
            <rFont val="MS P ゴシック"/>
            <family val="3"/>
            <charset val="128"/>
          </rPr>
          <t xml:space="preserve">相談会等の開催要領等を参考に、イベントの内容を記載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栁田 拓馬(YANAGITA Takuma)</author>
    <author>北原 崇行(KITAHARA Takayuki)</author>
  </authors>
  <commentList>
    <comment ref="W50" authorId="0" shapeId="0" xr:uid="{563B230C-015F-4F9B-9A8D-A5A8AB778785}">
      <text>
        <r>
          <rPr>
            <sz val="9"/>
            <color indexed="81"/>
            <rFont val="MS P ゴシック"/>
            <family val="3"/>
            <charset val="128"/>
          </rPr>
          <t>基本的に目標設定時（３月末時点）の記載面積を転記することになりますが、目標設定後に「担い手及びその農地利用の実態に関する調査の実施について」（平成26年９月24日付け26経営第1650号農林水産省経営局長通知）に基づく調査結果に変動があった場合には数値を修正しても差し支えありません。</t>
        </r>
      </text>
    </comment>
    <comment ref="Z64" authorId="1" shapeId="0" xr:uid="{E1265A86-753C-43DA-9A60-6218CF8EA7B2}">
      <text>
        <r>
          <rPr>
            <sz val="9"/>
            <color indexed="81"/>
            <rFont val="MS P ゴシック"/>
            <family val="3"/>
            <charset val="128"/>
          </rPr>
          <t>直近の耕地面積及び作付面積統計における耕地面積を記載してください。</t>
        </r>
      </text>
    </comment>
    <comment ref="C65" authorId="1" shapeId="0" xr:uid="{B6402094-4CFD-4E25-A554-27B503FC51E9}">
      <text>
        <r>
          <rPr>
            <sz val="9"/>
            <color indexed="81"/>
            <rFont val="MS P ゴシック"/>
            <family val="3"/>
            <charset val="128"/>
          </rPr>
          <t>目標設定年度末の「担い手及びその農地利用の実態に関する調査の実施について」（平成26年９月24日付け26経営第1650号農林水産省経営局長通知）に基づく市町村の集積面積と同値になるようにして下さい。</t>
        </r>
      </text>
    </comment>
    <comment ref="BA68" authorId="1" shapeId="0" xr:uid="{E1050D80-994B-4848-95E3-7458F11237FA}">
      <text>
        <r>
          <rPr>
            <sz val="9"/>
            <color indexed="81"/>
            <rFont val="MS P ゴシック"/>
            <family val="3"/>
            <charset val="128"/>
          </rPr>
          <t xml:space="preserve">・達成率が110％以上の場合は５点
・達成率が90％以上、110％未満の場合は３点
・達成率が90％未満の場合は１点
（農地の集積の目標年度の集積率を既に達成しているために、現状の集積率を維持する目標を設定し、それを達成している場合には、数式を無視して５点に修正してください。）
また、東日本大震災の被災市町村（局長通知の別表２の２に該当する市町村）において、目標を設定していない項目がある場合の評価点は、数式を無視して次のとおりに修正してください。
Ⅱの１の（１）～（３）成果目標のうち、
１項目を設定した場合：設定した項目の通常の評価点を３倍する
２項目を設定した場合：設定した項目の通常の評価点を1.5倍する
</t>
        </r>
      </text>
    </comment>
    <comment ref="C95" authorId="1" shapeId="0" xr:uid="{58AFF144-334C-49D2-A950-3BE9DFC2660C}">
      <text>
        <r>
          <rPr>
            <sz val="9"/>
            <color indexed="81"/>
            <rFont val="MS P ゴシック"/>
            <family val="3"/>
            <charset val="128"/>
          </rPr>
          <t xml:space="preserve">今年度の緑区分の遊休農地の解消実績は、活動を行った年度における３月末時点で把握していた遊休農地の解消実績を記載
</t>
        </r>
      </text>
    </comment>
    <comment ref="N98" authorId="1" shapeId="0" xr:uid="{300AE2FA-56D7-433C-A647-2A5B8A2D8704}">
      <text>
        <r>
          <rPr>
            <sz val="9"/>
            <color indexed="81"/>
            <rFont val="MS P ゴシック"/>
            <family val="3"/>
            <charset val="128"/>
          </rPr>
          <t xml:space="preserve">工程表の策定状況（策定している・策定していない）がわかるように記載してください。
</t>
        </r>
      </text>
    </comment>
    <comment ref="BA110" authorId="1" shapeId="0" xr:uid="{2569AF3F-1553-47A4-B4CA-B4B882F4C9B3}">
      <text>
        <r>
          <rPr>
            <sz val="9"/>
            <color indexed="81"/>
            <rFont val="MS P ゴシック"/>
            <family val="3"/>
            <charset val="128"/>
          </rPr>
          <t>達成率が110％以上の場合は５点
達成率が90％以上、110％未満の場合は３点
達成率が90％未満の場合は１点
（令和３年度の緑区分の遊休農地がない又は全て解消済みであって、新たに発生させないことを目標とし、それを達成している場合には、数式を無視して５点に修正してください。）
また、東日本大震災の被災市町村（局長通知の別表２の２に該当する市町村）において、目標を設定していない項目がある場合の評価点は、数式を無視して次のとおりに修正してください。
Ⅱの１の（１）～（３）成果目標のうち、
１項目を設定した場合：設定した項目の通常の評価点を３倍する
２項目を設定した場合：設定した項目の通常の評価点を1.5倍する</t>
        </r>
      </text>
    </comment>
    <comment ref="AD128" authorId="1" shapeId="0" xr:uid="{6CB73935-C1A1-4352-9282-8CC1A73CD1E0}">
      <text>
        <r>
          <rPr>
            <sz val="9"/>
            <color indexed="81"/>
            <rFont val="MS P ゴシック"/>
            <family val="3"/>
            <charset val="128"/>
          </rPr>
          <t>「面積」欄は、新規参入者への貸付等について農地所有者の同意を得た上で公表した農地の面積であり、新規参入者に貸付等を行った面積ではないことに留意。</t>
        </r>
      </text>
    </comment>
    <comment ref="BA134" authorId="1" shapeId="0" xr:uid="{E12D2B79-205D-40CE-A053-C7CF8EA823EE}">
      <text>
        <r>
          <rPr>
            <sz val="9"/>
            <color indexed="81"/>
            <rFont val="MS P ゴシック"/>
            <family val="3"/>
            <charset val="128"/>
          </rPr>
          <t>達成率が110％以上の場合は５点
達成率が90％以上、110％未満の場合は３点
達成率が90％未満の場合は１点
また、東日本大震災の被災市町村（局長通知の別表２の２に該当する市町村）において、目標を設定していない項目がある場合の評価点は、数式を無視して次のとおりに修正してください。
Ⅱの１の（１）～（３）成果目標のうち、
１項目を設定した場合：設定した項目の通常の評価点を３倍する
２項目を設定した場合：設定した項目の通常の評価点を1.5倍する</t>
        </r>
      </text>
    </comment>
    <comment ref="BA158" authorId="1" shapeId="0" xr:uid="{9B875736-F83E-469A-A745-FBA97F96A3CD}">
      <text>
        <r>
          <rPr>
            <sz val="9"/>
            <color indexed="81"/>
            <rFont val="MS P ゴシック"/>
            <family val="3"/>
            <charset val="128"/>
          </rPr>
          <t>３月以上で１点</t>
        </r>
      </text>
    </comment>
    <comment ref="Y182" authorId="1" shapeId="0" xr:uid="{685C6AB7-C60B-4F02-AB6F-283E63EA64BC}">
      <text>
        <r>
          <rPr>
            <sz val="9"/>
            <color indexed="81"/>
            <rFont val="MS P ゴシック"/>
            <family val="3"/>
            <charset val="128"/>
          </rPr>
          <t xml:space="preserve">「実績」欄は、推進委員等が１名以上参加した相談会の内容を記載
</t>
        </r>
      </text>
    </comment>
    <comment ref="BA182" authorId="1" shapeId="0" xr:uid="{6B512D96-19D7-41E0-B541-E008085D5645}">
      <text>
        <r>
          <rPr>
            <sz val="9"/>
            <color indexed="81"/>
            <rFont val="MS P ゴシック"/>
            <family val="3"/>
            <charset val="128"/>
          </rPr>
          <t>推進委員等が１人以上参加した場合に１点</t>
        </r>
      </text>
    </comment>
    <comment ref="C194" authorId="1" shapeId="0" xr:uid="{D9F9AD55-034E-4E4E-A434-76516127C8AB}">
      <text>
        <r>
          <rPr>
            <sz val="9"/>
            <color indexed="81"/>
            <rFont val="MS P ゴシック"/>
            <family val="3"/>
            <charset val="128"/>
          </rPr>
          <t xml:space="preserve">農業委員会の最適化活動の目標の達成状況に応じて、以下の評語のいずれかを記載
15点以上　　　　　・・・　目標に対して期待を大幅に上回る結果が得られた
10点以上、15点未満・・・　目標に対して期待を上回る結果が得られた
５点以上、10点未満・・・　目標に対して期待どおりの結果が得られた
５点未満　　　　　・・・　目標に対して期待を（やや）下回る結果となった
</t>
        </r>
      </text>
    </comment>
    <comment ref="Y200" authorId="1" shapeId="0" xr:uid="{4D1326CB-FDB3-4BD1-8A41-FA786BD70E9F}">
      <text>
        <r>
          <rPr>
            <sz val="9"/>
            <color indexed="81"/>
            <rFont val="MS P ゴシック"/>
            <family val="3"/>
            <charset val="128"/>
          </rPr>
          <t xml:space="preserve">点検・評価を実施する時点（各年３月末）において、農業委員会に所属している
①最適化活動を行った農業委員
②農地利用最適化推進委員
について、評価を行った結果の各階層ごとの合計人数を記載。
</t>
        </r>
        <r>
          <rPr>
            <i/>
            <sz val="9"/>
            <color indexed="81"/>
            <rFont val="MS P ゴシック"/>
            <family val="3"/>
            <charset val="128"/>
          </rPr>
          <t xml:space="preserve">
</t>
        </r>
        <r>
          <rPr>
            <sz val="9"/>
            <color indexed="81"/>
            <rFont val="MS P ゴシック"/>
            <family val="3"/>
            <charset val="128"/>
          </rPr>
          <t>年度途中で改選等によって推進委員等が交代した場合、
年度末時点で実施する点検・評価は、対象年度内に所属していた全ての推進委員等を対象に実施してください。
その際、年度途中で退任した、年度途中から任命された推進委員等については、担当地区の成果目標を活動期間で按分した上で、各自の実績に基づく点検・評価を行ってください。
合計人数が２の(１)と異なっても差し支えありません。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北原 崇行(KITAHARA Takayuki)</author>
    <author>栁田 拓馬(YANAGITA Takuma)</author>
  </authors>
  <commentList>
    <comment ref="C11" authorId="0" shapeId="0" xr:uid="{A330611E-10B5-427C-8D65-6045D2DEDD1C}">
      <text>
        <r>
          <rPr>
            <sz val="8"/>
            <color indexed="81"/>
            <rFont val="MS P ゴシック"/>
            <family val="3"/>
            <charset val="128"/>
          </rPr>
          <t>部会が設置されている場合には、部会名を記載
（記載欄が足りない場合は適宜行を追加してください）</t>
        </r>
      </text>
    </comment>
    <comment ref="Q18" authorId="0" shapeId="0" xr:uid="{9401FBEC-7B14-4314-8677-69AD9DCDD934}">
      <text>
        <r>
          <rPr>
            <sz val="8"/>
            <color indexed="81"/>
            <rFont val="MS P ゴシック"/>
            <family val="3"/>
            <charset val="128"/>
          </rPr>
          <t xml:space="preserve">農業委員会が定めている許可事務に係る標準処理期間を記載
</t>
        </r>
      </text>
    </comment>
    <comment ref="AF18" authorId="0" shapeId="0" xr:uid="{2DCCA566-95AA-4110-8E9C-F8C422368AFB}">
      <text>
        <r>
          <rPr>
            <sz val="8"/>
            <color indexed="81"/>
            <rFont val="ＭＳ Ｐゴシック"/>
            <family val="3"/>
            <charset val="128"/>
          </rPr>
          <t>処理件数がある場合に、申請書受理日から許可日までの平均日数を記載</t>
        </r>
      </text>
    </comment>
    <comment ref="C23" authorId="0" shapeId="0" xr:uid="{CB5F28E7-410F-4F0B-96EF-D855FB3A965A}">
      <text>
        <r>
          <rPr>
            <sz val="8"/>
            <color indexed="81"/>
            <rFont val="MS P ゴシック"/>
            <family val="3"/>
            <charset val="128"/>
          </rPr>
          <t xml:space="preserve">（権限移譲がない場合には選択不要。）
</t>
        </r>
      </text>
    </comment>
    <comment ref="C27" authorId="1" shapeId="0" xr:uid="{14CFE180-5C64-4E6A-BB99-27150D510ABB}">
      <text>
        <r>
          <rPr>
            <sz val="9"/>
            <color indexed="81"/>
            <rFont val="MS P ゴシック"/>
            <family val="3"/>
            <charset val="128"/>
          </rPr>
          <t>「処理期間」とは、農業委員会が申請書を受理し、当該申請書に意見を付して都道府県知事等（農地法第４条第１項）へ送付するまでの期間を指しします。</t>
        </r>
      </text>
    </comment>
    <comment ref="Q27" authorId="0" shapeId="0" xr:uid="{D784CD29-269B-4F15-A787-FD61195107FF}">
      <text>
        <r>
          <rPr>
            <sz val="8"/>
            <color indexed="81"/>
            <rFont val="MS P ゴシック"/>
            <family val="3"/>
            <charset val="128"/>
          </rPr>
          <t xml:space="preserve">農業委員会が定めている許可権者への意見送付に係る標準処理期間を記載
</t>
        </r>
      </text>
    </comment>
    <comment ref="AF27" authorId="0" shapeId="0" xr:uid="{37A99F67-401C-47E7-A08B-7B0449604AD5}">
      <text>
        <r>
          <rPr>
            <sz val="8"/>
            <color indexed="81"/>
            <rFont val="ＭＳ Ｐゴシック"/>
            <family val="3"/>
            <charset val="128"/>
          </rPr>
          <t>処理件数がある場合に、申請書受理日から意見送付までの平均日数を記載</t>
        </r>
      </text>
    </comment>
    <comment ref="AB31" authorId="0" shapeId="0" xr:uid="{37F44AA9-DA2F-413E-A72F-B586F63ADCCA}">
      <text>
        <r>
          <rPr>
            <sz val="9"/>
            <color indexed="81"/>
            <rFont val="MS P ゴシック"/>
            <family val="3"/>
            <charset val="128"/>
          </rPr>
          <t>当該年度末時点の違反転用面積を記載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北原 崇行(KITAHARA Takayuki)</author>
  </authors>
  <commentList>
    <comment ref="M11" authorId="0" shapeId="0" xr:uid="{272937EB-A4DD-49C2-A54D-B1C1C962A266}">
      <text>
        <r>
          <rPr>
            <sz val="8"/>
            <color indexed="81"/>
            <rFont val="MS P ゴシック"/>
            <family val="3"/>
            <charset val="128"/>
          </rPr>
          <t>直近（令和○年度）＝目標年度の前年度</t>
        </r>
      </text>
    </comment>
  </commentList>
</comments>
</file>

<file path=xl/sharedStrings.xml><?xml version="1.0" encoding="utf-8"?>
<sst xmlns="http://schemas.openxmlformats.org/spreadsheetml/2006/main" count="2597" uniqueCount="2152">
  <si>
    <t>都道府県名：</t>
    <rPh sb="0" eb="4">
      <t>トドウフケン</t>
    </rPh>
    <rPh sb="4" eb="5">
      <t>メイ</t>
    </rPh>
    <phoneticPr fontId="4"/>
  </si>
  <si>
    <t>農業委員会名：</t>
    <rPh sb="0" eb="2">
      <t>ノウギョウ</t>
    </rPh>
    <rPh sb="2" eb="5">
      <t>イインカイ</t>
    </rPh>
    <rPh sb="5" eb="6">
      <t>メイ</t>
    </rPh>
    <phoneticPr fontId="4"/>
  </si>
  <si>
    <t>１　農業委員会の現在の体制</t>
    <rPh sb="2" eb="4">
      <t>ノウギョウ</t>
    </rPh>
    <rPh sb="4" eb="7">
      <t>イインカイ</t>
    </rPh>
    <rPh sb="8" eb="10">
      <t>ゲンザイ</t>
    </rPh>
    <rPh sb="11" eb="13">
      <t>タイセイ</t>
    </rPh>
    <phoneticPr fontId="4"/>
  </si>
  <si>
    <t>任命・委嘱年月日</t>
    <rPh sb="0" eb="2">
      <t>ニンメイ</t>
    </rPh>
    <rPh sb="3" eb="5">
      <t>イショク</t>
    </rPh>
    <rPh sb="5" eb="8">
      <t>ネンガッピ</t>
    </rPh>
    <phoneticPr fontId="4"/>
  </si>
  <si>
    <t>令和５</t>
    <rPh sb="0" eb="2">
      <t>レイワ</t>
    </rPh>
    <phoneticPr fontId="4"/>
  </si>
  <si>
    <t>年</t>
    <rPh sb="0" eb="1">
      <t>ネン</t>
    </rPh>
    <phoneticPr fontId="4"/>
  </si>
  <si>
    <t>月</t>
    <rPh sb="0" eb="1">
      <t>ガツ</t>
    </rPh>
    <phoneticPr fontId="4"/>
  </si>
  <si>
    <t>日</t>
    <rPh sb="0" eb="1">
      <t>ニチ</t>
    </rPh>
    <phoneticPr fontId="4"/>
  </si>
  <si>
    <t>任期満了年月日</t>
    <rPh sb="0" eb="2">
      <t>ニンキ</t>
    </rPh>
    <rPh sb="2" eb="4">
      <t>マンリョウ</t>
    </rPh>
    <rPh sb="4" eb="7">
      <t>ネンガッピ</t>
    </rPh>
    <phoneticPr fontId="4"/>
  </si>
  <si>
    <t>令和８</t>
    <rPh sb="0" eb="2">
      <t>レイワ</t>
    </rPh>
    <phoneticPr fontId="4"/>
  </si>
  <si>
    <t>農業委員</t>
    <rPh sb="0" eb="2">
      <t>ノウギョウ</t>
    </rPh>
    <rPh sb="2" eb="4">
      <t>イイン</t>
    </rPh>
    <phoneticPr fontId="4"/>
  </si>
  <si>
    <t>定数</t>
    <rPh sb="0" eb="2">
      <t>テイスウ</t>
    </rPh>
    <phoneticPr fontId="4"/>
  </si>
  <si>
    <t>実数</t>
    <rPh sb="0" eb="2">
      <t>ジッスウ</t>
    </rPh>
    <phoneticPr fontId="4"/>
  </si>
  <si>
    <t>担当区域数</t>
    <rPh sb="0" eb="2">
      <t>タントウ</t>
    </rPh>
    <rPh sb="2" eb="4">
      <t>クイキ</t>
    </rPh>
    <rPh sb="4" eb="5">
      <t>スウ</t>
    </rPh>
    <phoneticPr fontId="4"/>
  </si>
  <si>
    <t>農地利用最適化推進委員</t>
    <rPh sb="0" eb="2">
      <t>ノウチ</t>
    </rPh>
    <rPh sb="2" eb="4">
      <t>リヨウ</t>
    </rPh>
    <rPh sb="4" eb="7">
      <t>サイテキカ</t>
    </rPh>
    <rPh sb="7" eb="9">
      <t>スイシン</t>
    </rPh>
    <rPh sb="9" eb="11">
      <t>イイン</t>
    </rPh>
    <phoneticPr fontId="4"/>
  </si>
  <si>
    <t>農業委員数</t>
    <rPh sb="0" eb="2">
      <t>ノウギョウ</t>
    </rPh>
    <rPh sb="2" eb="5">
      <t>イインスウ</t>
    </rPh>
    <phoneticPr fontId="4"/>
  </si>
  <si>
    <t>認定農業者</t>
    <rPh sb="0" eb="2">
      <t>ニンテイ</t>
    </rPh>
    <rPh sb="2" eb="5">
      <t>ノウギョウシャ</t>
    </rPh>
    <phoneticPr fontId="4"/>
  </si>
  <si>
    <t>－</t>
    <phoneticPr fontId="4"/>
  </si>
  <si>
    <t>認定農業者に準ずる者</t>
    <rPh sb="0" eb="2">
      <t>ニンテイ</t>
    </rPh>
    <rPh sb="2" eb="5">
      <t>ノウギョウシャ</t>
    </rPh>
    <rPh sb="6" eb="7">
      <t>ジュン</t>
    </rPh>
    <rPh sb="9" eb="10">
      <t>シャ</t>
    </rPh>
    <phoneticPr fontId="4"/>
  </si>
  <si>
    <t>女性</t>
    <rPh sb="0" eb="2">
      <t>ジョセイ</t>
    </rPh>
    <phoneticPr fontId="4"/>
  </si>
  <si>
    <t>40代以下</t>
    <rPh sb="2" eb="3">
      <t>ダイ</t>
    </rPh>
    <rPh sb="3" eb="5">
      <t>イカ</t>
    </rPh>
    <phoneticPr fontId="4"/>
  </si>
  <si>
    <t>中立委員</t>
    <rPh sb="0" eb="2">
      <t>チュウリツ</t>
    </rPh>
    <rPh sb="2" eb="4">
      <t>イイン</t>
    </rPh>
    <phoneticPr fontId="4"/>
  </si>
  <si>
    <t>　</t>
    <phoneticPr fontId="4"/>
  </si>
  <si>
    <t>２　農家・農地等の概要</t>
    <rPh sb="2" eb="4">
      <t>ノウカ</t>
    </rPh>
    <rPh sb="5" eb="7">
      <t>ノウチ</t>
    </rPh>
    <rPh sb="7" eb="8">
      <t>トウ</t>
    </rPh>
    <rPh sb="9" eb="11">
      <t>ガイヨウ</t>
    </rPh>
    <phoneticPr fontId="4"/>
  </si>
  <si>
    <t>経営体数</t>
    <rPh sb="0" eb="3">
      <t>ケイエイタイ</t>
    </rPh>
    <rPh sb="3" eb="4">
      <t>スウ</t>
    </rPh>
    <phoneticPr fontId="4"/>
  </si>
  <si>
    <t>農業者数(人)</t>
    <rPh sb="0" eb="3">
      <t>ノウギョウシャ</t>
    </rPh>
    <rPh sb="3" eb="4">
      <t>スウ</t>
    </rPh>
    <rPh sb="5" eb="6">
      <t>ニン</t>
    </rPh>
    <phoneticPr fontId="4"/>
  </si>
  <si>
    <t>経営体数（経営体）</t>
    <rPh sb="0" eb="2">
      <t>ケイエイ</t>
    </rPh>
    <rPh sb="2" eb="3">
      <t>タイ</t>
    </rPh>
    <rPh sb="3" eb="4">
      <t>スウ</t>
    </rPh>
    <rPh sb="5" eb="7">
      <t>ケイエイ</t>
    </rPh>
    <rPh sb="7" eb="8">
      <t>タイ</t>
    </rPh>
    <phoneticPr fontId="4"/>
  </si>
  <si>
    <t>総農家数</t>
    <rPh sb="0" eb="1">
      <t>ソウ</t>
    </rPh>
    <rPh sb="1" eb="3">
      <t>ノウカ</t>
    </rPh>
    <rPh sb="3" eb="4">
      <t>スウ</t>
    </rPh>
    <phoneticPr fontId="4"/>
  </si>
  <si>
    <t>基幹的農業従事者数</t>
    <rPh sb="0" eb="8">
      <t>キカンテキノウギョウジュウジシャ</t>
    </rPh>
    <rPh sb="8" eb="9">
      <t>スウ</t>
    </rPh>
    <phoneticPr fontId="4"/>
  </si>
  <si>
    <t>農業経営体数</t>
    <rPh sb="0" eb="2">
      <t>ノウギョウ</t>
    </rPh>
    <rPh sb="2" eb="5">
      <t>ケイエイタイ</t>
    </rPh>
    <rPh sb="5" eb="6">
      <t>スウ</t>
    </rPh>
    <phoneticPr fontId="4"/>
  </si>
  <si>
    <t>基本構想水準到達者</t>
    <rPh sb="0" eb="2">
      <t>キホン</t>
    </rPh>
    <rPh sb="2" eb="4">
      <t>コウソウ</t>
    </rPh>
    <rPh sb="4" eb="6">
      <t>スイジュン</t>
    </rPh>
    <rPh sb="6" eb="8">
      <t>トウタツ</t>
    </rPh>
    <rPh sb="8" eb="9">
      <t>シャ</t>
    </rPh>
    <phoneticPr fontId="4"/>
  </si>
  <si>
    <t>※　直近の「農林業センサス」又は
　「農業構造動態調査」に基づいて
　記入</t>
    <rPh sb="2" eb="4">
      <t>チョッキン</t>
    </rPh>
    <rPh sb="6" eb="9">
      <t>ノウリンギョウ</t>
    </rPh>
    <rPh sb="14" eb="15">
      <t>マタ</t>
    </rPh>
    <rPh sb="19" eb="21">
      <t>ノウギョウ</t>
    </rPh>
    <rPh sb="21" eb="23">
      <t>コウゾウ</t>
    </rPh>
    <rPh sb="23" eb="25">
      <t>ドウタイ</t>
    </rPh>
    <rPh sb="25" eb="27">
      <t>チョウサ</t>
    </rPh>
    <rPh sb="29" eb="30">
      <t>モト</t>
    </rPh>
    <rPh sb="35" eb="37">
      <t>キニュウ</t>
    </rPh>
    <phoneticPr fontId="4"/>
  </si>
  <si>
    <t>認定新規就農者</t>
    <rPh sb="0" eb="2">
      <t>ニンテイ</t>
    </rPh>
    <rPh sb="2" eb="4">
      <t>シンキ</t>
    </rPh>
    <rPh sb="4" eb="7">
      <t>シュウノウシャ</t>
    </rPh>
    <phoneticPr fontId="4"/>
  </si>
  <si>
    <t>※　直近の「農林業センサス」又は
　「農業構造動態調査」に基づいて
　記入</t>
    <rPh sb="2" eb="4">
      <t>チョッキン</t>
    </rPh>
    <rPh sb="6" eb="9">
      <t>ノウリンギョウ</t>
    </rPh>
    <rPh sb="14" eb="15">
      <t>マタ</t>
    </rPh>
    <rPh sb="19" eb="21">
      <t>ノウギョウ</t>
    </rPh>
    <rPh sb="21" eb="23">
      <t>コウゾウ</t>
    </rPh>
    <rPh sb="23" eb="25">
      <t>ドウタイ</t>
    </rPh>
    <rPh sb="25" eb="27">
      <t>チョウサ</t>
    </rPh>
    <rPh sb="29" eb="30">
      <t>モト</t>
    </rPh>
    <rPh sb="35" eb="36">
      <t>キ</t>
    </rPh>
    <rPh sb="36" eb="37">
      <t>ニュウ</t>
    </rPh>
    <phoneticPr fontId="4"/>
  </si>
  <si>
    <t>農業参入法人</t>
    <rPh sb="0" eb="2">
      <t>ノウギョウ</t>
    </rPh>
    <rPh sb="2" eb="4">
      <t>サンニュウ</t>
    </rPh>
    <rPh sb="4" eb="6">
      <t>ホウジン</t>
    </rPh>
    <phoneticPr fontId="4"/>
  </si>
  <si>
    <t>集落営農経営</t>
    <rPh sb="0" eb="2">
      <t>シュウラク</t>
    </rPh>
    <rPh sb="2" eb="4">
      <t>エイノウ</t>
    </rPh>
    <rPh sb="4" eb="6">
      <t>ケイエイ</t>
    </rPh>
    <phoneticPr fontId="4"/>
  </si>
  <si>
    <t>特定農業団体</t>
    <rPh sb="0" eb="2">
      <t>トクテイ</t>
    </rPh>
    <rPh sb="2" eb="4">
      <t>ノウギョウ</t>
    </rPh>
    <rPh sb="4" eb="6">
      <t>ダンタイ</t>
    </rPh>
    <phoneticPr fontId="4"/>
  </si>
  <si>
    <t>集落営農組織</t>
    <rPh sb="0" eb="2">
      <t>シュウラク</t>
    </rPh>
    <rPh sb="2" eb="4">
      <t>エイノウ</t>
    </rPh>
    <rPh sb="4" eb="6">
      <t>ソシキ</t>
    </rPh>
    <phoneticPr fontId="4"/>
  </si>
  <si>
    <t>※農業委員会調べ</t>
    <rPh sb="1" eb="3">
      <t>ノウギョウ</t>
    </rPh>
    <rPh sb="3" eb="6">
      <t>イインカイ</t>
    </rPh>
    <rPh sb="6" eb="7">
      <t>シラ</t>
    </rPh>
    <phoneticPr fontId="4"/>
  </si>
  <si>
    <t>単位:ｈａ</t>
    <rPh sb="0" eb="2">
      <t>タンイ</t>
    </rPh>
    <phoneticPr fontId="4"/>
  </si>
  <si>
    <t>田</t>
    <rPh sb="0" eb="1">
      <t>タ</t>
    </rPh>
    <phoneticPr fontId="4"/>
  </si>
  <si>
    <t>畑</t>
    <rPh sb="0" eb="1">
      <t>ハタ</t>
    </rPh>
    <phoneticPr fontId="4"/>
  </si>
  <si>
    <t>計</t>
    <rPh sb="0" eb="1">
      <t>ケイ</t>
    </rPh>
    <phoneticPr fontId="4"/>
  </si>
  <si>
    <t>普通畑</t>
    <rPh sb="0" eb="2">
      <t>フツウ</t>
    </rPh>
    <rPh sb="2" eb="3">
      <t>ハタ</t>
    </rPh>
    <phoneticPr fontId="4"/>
  </si>
  <si>
    <t>樹園地</t>
    <rPh sb="0" eb="1">
      <t>ジュ</t>
    </rPh>
    <rPh sb="1" eb="3">
      <t>エンチ</t>
    </rPh>
    <phoneticPr fontId="4"/>
  </si>
  <si>
    <t>牧草畑</t>
    <rPh sb="0" eb="2">
      <t>ボクソウ</t>
    </rPh>
    <rPh sb="2" eb="3">
      <t>ハタ</t>
    </rPh>
    <phoneticPr fontId="4"/>
  </si>
  <si>
    <t>耕地面積</t>
    <rPh sb="0" eb="2">
      <t>コウチ</t>
    </rPh>
    <rPh sb="2" eb="4">
      <t>メンセキ</t>
    </rPh>
    <phoneticPr fontId="4"/>
  </si>
  <si>
    <t>※　直近の「耕地及び作付面積統計」に基づいて記入</t>
    <rPh sb="2" eb="4">
      <t>チョッキン</t>
    </rPh>
    <rPh sb="6" eb="8">
      <t>コウチ</t>
    </rPh>
    <rPh sb="8" eb="9">
      <t>オヨ</t>
    </rPh>
    <rPh sb="10" eb="12">
      <t>サクツケ</t>
    </rPh>
    <rPh sb="12" eb="14">
      <t>メンセキ</t>
    </rPh>
    <rPh sb="14" eb="16">
      <t>トウケイ</t>
    </rPh>
    <rPh sb="18" eb="19">
      <t>モト</t>
    </rPh>
    <rPh sb="22" eb="24">
      <t>キニュウ</t>
    </rPh>
    <phoneticPr fontId="4"/>
  </si>
  <si>
    <t>Ⅱ　最適化活動の目標</t>
    <rPh sb="2" eb="5">
      <t>サイテキカ</t>
    </rPh>
    <rPh sb="5" eb="7">
      <t>カツドウ</t>
    </rPh>
    <rPh sb="8" eb="10">
      <t>モクヒョウ</t>
    </rPh>
    <phoneticPr fontId="4"/>
  </si>
  <si>
    <t>１　最適化活動の成果目標</t>
    <rPh sb="2" eb="5">
      <t>サイテキカ</t>
    </rPh>
    <rPh sb="5" eb="7">
      <t>カツドウ</t>
    </rPh>
    <rPh sb="8" eb="10">
      <t>セイカ</t>
    </rPh>
    <rPh sb="10" eb="12">
      <t>モクヒョウ</t>
    </rPh>
    <phoneticPr fontId="4"/>
  </si>
  <si>
    <t>　（１）農地の集積</t>
    <rPh sb="4" eb="6">
      <t>ノウチ</t>
    </rPh>
    <rPh sb="7" eb="9">
      <t>シュウセキ</t>
    </rPh>
    <phoneticPr fontId="4"/>
  </si>
  <si>
    <t>①現状及び課題</t>
    <rPh sb="1" eb="3">
      <t>ゲンジョウ</t>
    </rPh>
    <rPh sb="3" eb="4">
      <t>オヨ</t>
    </rPh>
    <rPh sb="5" eb="7">
      <t>カダイ</t>
    </rPh>
    <phoneticPr fontId="4"/>
  </si>
  <si>
    <t>現状</t>
    <rPh sb="0" eb="2">
      <t>ゲンジョウ</t>
    </rPh>
    <phoneticPr fontId="4"/>
  </si>
  <si>
    <t>管内の農地面積(A)</t>
    <rPh sb="0" eb="2">
      <t>カンナイ</t>
    </rPh>
    <rPh sb="3" eb="5">
      <t>ノウチ</t>
    </rPh>
    <rPh sb="5" eb="7">
      <t>メンセキ</t>
    </rPh>
    <phoneticPr fontId="4"/>
  </si>
  <si>
    <t>これまでの集積面積(B)</t>
    <rPh sb="5" eb="7">
      <t>シュウセキ</t>
    </rPh>
    <rPh sb="7" eb="9">
      <t>メンセキ</t>
    </rPh>
    <phoneticPr fontId="4"/>
  </si>
  <si>
    <t>集積率(B)／(A)</t>
    <rPh sb="0" eb="2">
      <t>シュウセキ</t>
    </rPh>
    <rPh sb="2" eb="3">
      <t>リツ</t>
    </rPh>
    <phoneticPr fontId="4"/>
  </si>
  <si>
    <t>ha</t>
    <phoneticPr fontId="4"/>
  </si>
  <si>
    <t>％</t>
    <phoneticPr fontId="4"/>
  </si>
  <si>
    <t>課題</t>
    <rPh sb="0" eb="2">
      <t>カダイ</t>
    </rPh>
    <phoneticPr fontId="4"/>
  </si>
  <si>
    <t>○○○○○○○○</t>
    <phoneticPr fontId="4"/>
  </si>
  <si>
    <t>※1　農地面積は、直近の「耕地及び作付面積統計」における耕地面積を記入</t>
    <rPh sb="3" eb="5">
      <t>ノウチ</t>
    </rPh>
    <rPh sb="5" eb="7">
      <t>メンセキ</t>
    </rPh>
    <rPh sb="9" eb="11">
      <t>チョッキン</t>
    </rPh>
    <rPh sb="13" eb="15">
      <t>コウチ</t>
    </rPh>
    <rPh sb="15" eb="16">
      <t>オヨ</t>
    </rPh>
    <rPh sb="17" eb="19">
      <t>サクツケ</t>
    </rPh>
    <rPh sb="19" eb="21">
      <t>メンセキ</t>
    </rPh>
    <rPh sb="21" eb="23">
      <t>トウケイ</t>
    </rPh>
    <rPh sb="28" eb="30">
      <t>コウチ</t>
    </rPh>
    <rPh sb="30" eb="32">
      <t>メンセキ</t>
    </rPh>
    <rPh sb="33" eb="35">
      <t>キニュウ</t>
    </rPh>
    <phoneticPr fontId="4"/>
  </si>
  <si>
    <t>※2　「農地の集積」は、経営局長通知の別表１に掲げる者への農地の集積をいう</t>
    <rPh sb="4" eb="6">
      <t>ノウチ</t>
    </rPh>
    <rPh sb="7" eb="9">
      <t>シュウセキ</t>
    </rPh>
    <rPh sb="12" eb="14">
      <t>ケイエイ</t>
    </rPh>
    <rPh sb="14" eb="16">
      <t>キョクチョウ</t>
    </rPh>
    <rPh sb="16" eb="18">
      <t>ツウチ</t>
    </rPh>
    <rPh sb="19" eb="21">
      <t>ベッピョウ</t>
    </rPh>
    <rPh sb="23" eb="24">
      <t>カカ</t>
    </rPh>
    <rPh sb="26" eb="27">
      <t>シャ</t>
    </rPh>
    <rPh sb="29" eb="31">
      <t>ノウチ</t>
    </rPh>
    <rPh sb="32" eb="34">
      <t>シュウセキ</t>
    </rPh>
    <phoneticPr fontId="4"/>
  </si>
  <si>
    <t>※3　「集積面積」は、局長通知別表１に掲げる者へ集積された農地の面積をいう（以下同じ。）</t>
    <rPh sb="4" eb="6">
      <t>シュウセキ</t>
    </rPh>
    <rPh sb="6" eb="8">
      <t>メンセキ</t>
    </rPh>
    <rPh sb="11" eb="13">
      <t>キョクチョウ</t>
    </rPh>
    <rPh sb="13" eb="15">
      <t>ツウチ</t>
    </rPh>
    <rPh sb="15" eb="17">
      <t>ベッピョウ</t>
    </rPh>
    <rPh sb="19" eb="20">
      <t>カカ</t>
    </rPh>
    <rPh sb="22" eb="23">
      <t>シャ</t>
    </rPh>
    <rPh sb="24" eb="26">
      <t>シュウセキ</t>
    </rPh>
    <rPh sb="29" eb="31">
      <t>ノウチ</t>
    </rPh>
    <rPh sb="32" eb="34">
      <t>メンセキ</t>
    </rPh>
    <rPh sb="38" eb="40">
      <t>イカ</t>
    </rPh>
    <rPh sb="40" eb="41">
      <t>オナ</t>
    </rPh>
    <phoneticPr fontId="4"/>
  </si>
  <si>
    <t>②目標</t>
    <rPh sb="1" eb="3">
      <t>モクヒョウ</t>
    </rPh>
    <phoneticPr fontId="4"/>
  </si>
  <si>
    <t>農地の集積の目標年度</t>
    <rPh sb="0" eb="2">
      <t>ノウチ</t>
    </rPh>
    <rPh sb="3" eb="5">
      <t>シュウセキ</t>
    </rPh>
    <rPh sb="6" eb="8">
      <t>モクヒョウ</t>
    </rPh>
    <rPh sb="8" eb="10">
      <t>ネンド</t>
    </rPh>
    <phoneticPr fontId="4"/>
  </si>
  <si>
    <t>年度</t>
    <rPh sb="0" eb="1">
      <t>ネン</t>
    </rPh>
    <rPh sb="1" eb="2">
      <t>ド</t>
    </rPh>
    <phoneticPr fontId="4"/>
  </si>
  <si>
    <t>集積率</t>
    <rPh sb="0" eb="2">
      <t>シュウセキ</t>
    </rPh>
    <rPh sb="2" eb="3">
      <t>リツ</t>
    </rPh>
    <phoneticPr fontId="4"/>
  </si>
  <si>
    <t>今年度の新規集積面積</t>
    <rPh sb="0" eb="3">
      <t>コンネンド</t>
    </rPh>
    <rPh sb="8" eb="10">
      <t>メンセキ</t>
    </rPh>
    <phoneticPr fontId="4"/>
  </si>
  <si>
    <t>農地面積(C)</t>
    <rPh sb="0" eb="2">
      <t>ノウチ</t>
    </rPh>
    <rPh sb="2" eb="4">
      <t>メンセキ</t>
    </rPh>
    <phoneticPr fontId="4"/>
  </si>
  <si>
    <t>今年度末の集積面積（累計）(D)</t>
    <rPh sb="0" eb="3">
      <t>コンネンド</t>
    </rPh>
    <rPh sb="3" eb="4">
      <t>マツ</t>
    </rPh>
    <rPh sb="5" eb="7">
      <t>シュウセキ</t>
    </rPh>
    <rPh sb="7" eb="9">
      <t>メンセキ</t>
    </rPh>
    <rPh sb="10" eb="12">
      <t>ルイケイ</t>
    </rPh>
    <phoneticPr fontId="4"/>
  </si>
  <si>
    <t>（目標）今年度末の集積率
(E)=(D)／(C)</t>
    <rPh sb="1" eb="3">
      <t>モクヒョウ</t>
    </rPh>
    <rPh sb="4" eb="7">
      <t>コンネンド</t>
    </rPh>
    <rPh sb="7" eb="8">
      <t>マツ</t>
    </rPh>
    <rPh sb="9" eb="11">
      <t>シュウセキ</t>
    </rPh>
    <rPh sb="11" eb="12">
      <t>リツ</t>
    </rPh>
    <phoneticPr fontId="4"/>
  </si>
  <si>
    <t>※　農地の集積の目標年度及び農地集積率には、設定した目標の根拠とした目標の目標年度及び当該目標年度における農地集積率を記入</t>
    <rPh sb="2" eb="4">
      <t>ノウチ</t>
    </rPh>
    <rPh sb="5" eb="7">
      <t>シュウセキ</t>
    </rPh>
    <rPh sb="8" eb="10">
      <t>モクヒョウ</t>
    </rPh>
    <rPh sb="10" eb="12">
      <t>ネンド</t>
    </rPh>
    <rPh sb="12" eb="13">
      <t>オヨ</t>
    </rPh>
    <rPh sb="14" eb="16">
      <t>ノウチ</t>
    </rPh>
    <rPh sb="16" eb="18">
      <t>シュウセキ</t>
    </rPh>
    <rPh sb="18" eb="19">
      <t>リツ</t>
    </rPh>
    <rPh sb="22" eb="24">
      <t>セッテイ</t>
    </rPh>
    <rPh sb="26" eb="28">
      <t>モクヒョウ</t>
    </rPh>
    <rPh sb="29" eb="31">
      <t>コンキョ</t>
    </rPh>
    <rPh sb="34" eb="36">
      <t>モクヒョウ</t>
    </rPh>
    <rPh sb="37" eb="39">
      <t>モクヒョウ</t>
    </rPh>
    <rPh sb="39" eb="41">
      <t>ネンド</t>
    </rPh>
    <rPh sb="41" eb="42">
      <t>オヨ</t>
    </rPh>
    <rPh sb="43" eb="45">
      <t>トウガイ</t>
    </rPh>
    <rPh sb="45" eb="47">
      <t>モクヒョウ</t>
    </rPh>
    <rPh sb="47" eb="49">
      <t>ネンド</t>
    </rPh>
    <rPh sb="53" eb="55">
      <t>ノウチ</t>
    </rPh>
    <rPh sb="55" eb="57">
      <t>シュウセキ</t>
    </rPh>
    <rPh sb="57" eb="58">
      <t>リツ</t>
    </rPh>
    <rPh sb="59" eb="61">
      <t>キニュウ</t>
    </rPh>
    <phoneticPr fontId="4"/>
  </si>
  <si>
    <t>（２）遊休農地の解消</t>
    <rPh sb="3" eb="7">
      <t>ユウキュウノウチ</t>
    </rPh>
    <rPh sb="8" eb="10">
      <t>カイショウ</t>
    </rPh>
    <phoneticPr fontId="4"/>
  </si>
  <si>
    <t>直近の利用状況調査により判明した遊休農地の状況</t>
    <rPh sb="0" eb="2">
      <t>チョッキン</t>
    </rPh>
    <rPh sb="3" eb="5">
      <t>リヨウ</t>
    </rPh>
    <rPh sb="5" eb="7">
      <t>ジョウキョウ</t>
    </rPh>
    <rPh sb="7" eb="9">
      <t>チョウサ</t>
    </rPh>
    <rPh sb="12" eb="14">
      <t>ハンメイ</t>
    </rPh>
    <rPh sb="16" eb="20">
      <t>ユウキュウノウチ</t>
    </rPh>
    <rPh sb="21" eb="23">
      <t>ジョウキョウ</t>
    </rPh>
    <phoneticPr fontId="4"/>
  </si>
  <si>
    <t>１号遊休農地面積</t>
    <rPh sb="1" eb="2">
      <t>ゴウ</t>
    </rPh>
    <rPh sb="2" eb="4">
      <t>ユウキュウ</t>
    </rPh>
    <rPh sb="4" eb="6">
      <t>ノウチ</t>
    </rPh>
    <rPh sb="6" eb="8">
      <t>メンセキ</t>
    </rPh>
    <phoneticPr fontId="4"/>
  </si>
  <si>
    <t>うち緑区分の遊休農地面積</t>
    <rPh sb="2" eb="3">
      <t>ミドリ</t>
    </rPh>
    <rPh sb="3" eb="5">
      <t>クブン</t>
    </rPh>
    <rPh sb="6" eb="8">
      <t>ユウキュウ</t>
    </rPh>
    <rPh sb="8" eb="10">
      <t>ノウチ</t>
    </rPh>
    <rPh sb="10" eb="12">
      <t>メンセキ</t>
    </rPh>
    <phoneticPr fontId="4"/>
  </si>
  <si>
    <t>うち黄区分の遊休農地面積</t>
    <rPh sb="2" eb="3">
      <t>キ</t>
    </rPh>
    <rPh sb="3" eb="5">
      <t>クブン</t>
    </rPh>
    <rPh sb="6" eb="10">
      <t>ユウキュウノウチ</t>
    </rPh>
    <rPh sb="10" eb="12">
      <t>メンセキ</t>
    </rPh>
    <phoneticPr fontId="4"/>
  </si>
  <si>
    <t>　ア　既存遊休農地の解消</t>
    <rPh sb="3" eb="5">
      <t>キゾン</t>
    </rPh>
    <rPh sb="5" eb="7">
      <t>ユウキュウ</t>
    </rPh>
    <rPh sb="7" eb="9">
      <t>ノウチ</t>
    </rPh>
    <rPh sb="10" eb="12">
      <t>カイショウ</t>
    </rPh>
    <phoneticPr fontId="4"/>
  </si>
  <si>
    <t>　　ａ　緑区分の遊休農地の解消</t>
    <rPh sb="4" eb="5">
      <t>ミドリ</t>
    </rPh>
    <rPh sb="5" eb="7">
      <t>クブン</t>
    </rPh>
    <rPh sb="8" eb="12">
      <t>ユウキュウノウチ</t>
    </rPh>
    <rPh sb="13" eb="15">
      <t>カイショウ</t>
    </rPh>
    <phoneticPr fontId="4"/>
  </si>
  <si>
    <t>令和３年度の利用状況調査における緑区分の遊休農地面積</t>
    <rPh sb="0" eb="2">
      <t>レイワ</t>
    </rPh>
    <rPh sb="3" eb="5">
      <t>ネンド</t>
    </rPh>
    <rPh sb="6" eb="8">
      <t>リヨウ</t>
    </rPh>
    <rPh sb="8" eb="10">
      <t>ジョウキョウ</t>
    </rPh>
    <rPh sb="10" eb="12">
      <t>チョウサ</t>
    </rPh>
    <rPh sb="16" eb="17">
      <t>ミドリ</t>
    </rPh>
    <rPh sb="17" eb="19">
      <t>クブン</t>
    </rPh>
    <rPh sb="20" eb="24">
      <t>ユウキュウノウチ</t>
    </rPh>
    <rPh sb="24" eb="26">
      <t>メンセキ</t>
    </rPh>
    <phoneticPr fontId="4"/>
  </si>
  <si>
    <t>緑区分の遊休農地の解消目標面積</t>
    <rPh sb="0" eb="3">
      <t>ミドリクブン</t>
    </rPh>
    <rPh sb="4" eb="6">
      <t>ユウキュウ</t>
    </rPh>
    <rPh sb="6" eb="8">
      <t>ノウチ</t>
    </rPh>
    <rPh sb="9" eb="11">
      <t>カイショウ</t>
    </rPh>
    <rPh sb="11" eb="13">
      <t>モクヒョウ</t>
    </rPh>
    <rPh sb="13" eb="15">
      <t>メンセキ</t>
    </rPh>
    <phoneticPr fontId="4"/>
  </si>
  <si>
    <t>※　緑区分の遊休農地の解消目標は、令和３年度の利用状況調査における緑区分の遊休農地面積の５分の１の面積を記入</t>
    <rPh sb="2" eb="3">
      <t>ミドリ</t>
    </rPh>
    <rPh sb="3" eb="5">
      <t>クブン</t>
    </rPh>
    <rPh sb="6" eb="8">
      <t>ユウキュウ</t>
    </rPh>
    <rPh sb="8" eb="10">
      <t>ノウチ</t>
    </rPh>
    <rPh sb="11" eb="13">
      <t>カイショウ</t>
    </rPh>
    <rPh sb="13" eb="15">
      <t>モクヒョウ</t>
    </rPh>
    <rPh sb="17" eb="19">
      <t>レイワ</t>
    </rPh>
    <rPh sb="20" eb="22">
      <t>ネンド</t>
    </rPh>
    <rPh sb="23" eb="25">
      <t>リヨウ</t>
    </rPh>
    <rPh sb="25" eb="27">
      <t>ジョウキョウ</t>
    </rPh>
    <rPh sb="27" eb="29">
      <t>チョウサ</t>
    </rPh>
    <rPh sb="33" eb="34">
      <t>ミドリ</t>
    </rPh>
    <rPh sb="34" eb="36">
      <t>クブン</t>
    </rPh>
    <rPh sb="37" eb="39">
      <t>ユウキュウ</t>
    </rPh>
    <rPh sb="39" eb="41">
      <t>ノウチ</t>
    </rPh>
    <rPh sb="41" eb="43">
      <t>メンセキ</t>
    </rPh>
    <rPh sb="45" eb="46">
      <t>ブン</t>
    </rPh>
    <rPh sb="49" eb="51">
      <t>メンセキ</t>
    </rPh>
    <rPh sb="52" eb="54">
      <t>キニュウ</t>
    </rPh>
    <phoneticPr fontId="4"/>
  </si>
  <si>
    <t>　　ｂ　黄区分の遊休農地の解消</t>
    <rPh sb="4" eb="5">
      <t>キ</t>
    </rPh>
    <rPh sb="5" eb="7">
      <t>クブン</t>
    </rPh>
    <rPh sb="8" eb="12">
      <t>ユウキュウノウチ</t>
    </rPh>
    <rPh sb="13" eb="15">
      <t>カイショウ</t>
    </rPh>
    <phoneticPr fontId="4"/>
  </si>
  <si>
    <t>令和３年度の利用状況調査における黄区分の遊休農地</t>
    <rPh sb="0" eb="2">
      <t>レイワ</t>
    </rPh>
    <rPh sb="3" eb="5">
      <t>ネンド</t>
    </rPh>
    <rPh sb="6" eb="8">
      <t>リヨウ</t>
    </rPh>
    <rPh sb="8" eb="10">
      <t>ジョウキョウ</t>
    </rPh>
    <rPh sb="10" eb="12">
      <t>チョウサ</t>
    </rPh>
    <rPh sb="16" eb="17">
      <t>キ</t>
    </rPh>
    <rPh sb="17" eb="19">
      <t>クブン</t>
    </rPh>
    <rPh sb="20" eb="24">
      <t>ユウキュウノウチ</t>
    </rPh>
    <phoneticPr fontId="4"/>
  </si>
  <si>
    <t>黄区分の遊休農地の解消のための工程表の策定方針</t>
    <rPh sb="0" eb="1">
      <t>キ</t>
    </rPh>
    <rPh sb="1" eb="3">
      <t>クブン</t>
    </rPh>
    <rPh sb="4" eb="8">
      <t>ユウキュウノウチ</t>
    </rPh>
    <rPh sb="9" eb="11">
      <t>カイショウ</t>
    </rPh>
    <rPh sb="15" eb="18">
      <t>コウテイヒョウ</t>
    </rPh>
    <rPh sb="19" eb="21">
      <t>サクテイ</t>
    </rPh>
    <rPh sb="21" eb="23">
      <t>ホウシン</t>
    </rPh>
    <phoneticPr fontId="4"/>
  </si>
  <si>
    <t>○○○○</t>
    <phoneticPr fontId="4"/>
  </si>
  <si>
    <t>　イ　新規発生遊休農地の解消</t>
    <rPh sb="3" eb="5">
      <t>シンキ</t>
    </rPh>
    <rPh sb="5" eb="7">
      <t>ハッセイ</t>
    </rPh>
    <rPh sb="7" eb="9">
      <t>ユウキュウ</t>
    </rPh>
    <rPh sb="9" eb="11">
      <t>ノウチ</t>
    </rPh>
    <rPh sb="12" eb="14">
      <t>カイショウ</t>
    </rPh>
    <phoneticPr fontId="4"/>
  </si>
  <si>
    <t>前年度に新規発生した緑区分の遊休農地の解消目標面積</t>
    <rPh sb="0" eb="3">
      <t>ゼンネンド</t>
    </rPh>
    <rPh sb="4" eb="6">
      <t>シンキ</t>
    </rPh>
    <rPh sb="6" eb="8">
      <t>ハッセイ</t>
    </rPh>
    <rPh sb="10" eb="11">
      <t>ミドリ</t>
    </rPh>
    <rPh sb="11" eb="13">
      <t>クブン</t>
    </rPh>
    <rPh sb="14" eb="16">
      <t>ユウキュウ</t>
    </rPh>
    <rPh sb="16" eb="18">
      <t>ノウチ</t>
    </rPh>
    <rPh sb="19" eb="21">
      <t>カイショウ</t>
    </rPh>
    <rPh sb="21" eb="23">
      <t>モクヒョウ</t>
    </rPh>
    <rPh sb="23" eb="25">
      <t>メンセキ</t>
    </rPh>
    <phoneticPr fontId="4"/>
  </si>
  <si>
    <t>（３）新規参入の促進</t>
    <rPh sb="3" eb="5">
      <t>シンキ</t>
    </rPh>
    <rPh sb="5" eb="7">
      <t>サンニュウ</t>
    </rPh>
    <rPh sb="8" eb="10">
      <t>ソクシン</t>
    </rPh>
    <phoneticPr fontId="4"/>
  </si>
  <si>
    <t>○年度新規参入者</t>
    <rPh sb="1" eb="3">
      <t>ネンド</t>
    </rPh>
    <rPh sb="3" eb="5">
      <t>シンキ</t>
    </rPh>
    <rPh sb="5" eb="8">
      <t>サンニュウシャ</t>
    </rPh>
    <phoneticPr fontId="4"/>
  </si>
  <si>
    <t>経営体</t>
    <rPh sb="0" eb="3">
      <t>ケイエイタイ</t>
    </rPh>
    <phoneticPr fontId="4"/>
  </si>
  <si>
    <t>※　現状欄は、直近３年度の新規参入した経営体数と当該経営体の経営面積の合計の農地面積を記入</t>
    <rPh sb="2" eb="4">
      <t>ゲンジョウ</t>
    </rPh>
    <rPh sb="4" eb="5">
      <t>ラン</t>
    </rPh>
    <rPh sb="7" eb="9">
      <t>チョッキン</t>
    </rPh>
    <rPh sb="10" eb="12">
      <t>ネンド</t>
    </rPh>
    <rPh sb="13" eb="15">
      <t>シンキ</t>
    </rPh>
    <rPh sb="15" eb="17">
      <t>サンニュウ</t>
    </rPh>
    <rPh sb="19" eb="22">
      <t>ケイエイタイ</t>
    </rPh>
    <rPh sb="22" eb="23">
      <t>スウ</t>
    </rPh>
    <rPh sb="24" eb="26">
      <t>トウガイ</t>
    </rPh>
    <rPh sb="26" eb="29">
      <t>ケイエイタイ</t>
    </rPh>
    <rPh sb="30" eb="32">
      <t>ケイエイ</t>
    </rPh>
    <rPh sb="32" eb="34">
      <t>メンセキ</t>
    </rPh>
    <rPh sb="35" eb="37">
      <t>ゴウケイ</t>
    </rPh>
    <rPh sb="38" eb="40">
      <t>ノウチ</t>
    </rPh>
    <rPh sb="40" eb="42">
      <t>メンセキ</t>
    </rPh>
    <rPh sb="43" eb="45">
      <t>キニュウ</t>
    </rPh>
    <phoneticPr fontId="4"/>
  </si>
  <si>
    <t>権利移動面積</t>
    <rPh sb="0" eb="2">
      <t>ケンリ</t>
    </rPh>
    <rPh sb="2" eb="4">
      <t>イドウ</t>
    </rPh>
    <rPh sb="4" eb="6">
      <t>メンセキ</t>
    </rPh>
    <phoneticPr fontId="4"/>
  </si>
  <si>
    <t>○年度</t>
    <rPh sb="1" eb="2">
      <t>ネン</t>
    </rPh>
    <rPh sb="2" eb="3">
      <t>ド</t>
    </rPh>
    <phoneticPr fontId="4"/>
  </si>
  <si>
    <t>○年度</t>
    <phoneticPr fontId="4"/>
  </si>
  <si>
    <t>平均</t>
    <rPh sb="0" eb="2">
      <t>ヘイキン</t>
    </rPh>
    <phoneticPr fontId="4"/>
  </si>
  <si>
    <t>新規参入者への貸付等について農地所有者の同意を得た上で公表する農地の面積</t>
    <rPh sb="0" eb="2">
      <t>シンキ</t>
    </rPh>
    <rPh sb="2" eb="4">
      <t>サンニュウ</t>
    </rPh>
    <rPh sb="4" eb="5">
      <t>シャ</t>
    </rPh>
    <rPh sb="7" eb="9">
      <t>カシツケ</t>
    </rPh>
    <rPh sb="9" eb="10">
      <t>トウ</t>
    </rPh>
    <rPh sb="14" eb="16">
      <t>ノウチ</t>
    </rPh>
    <rPh sb="16" eb="19">
      <t>ショユウシャ</t>
    </rPh>
    <rPh sb="20" eb="22">
      <t>ドウイ</t>
    </rPh>
    <rPh sb="23" eb="24">
      <t>エ</t>
    </rPh>
    <rPh sb="25" eb="26">
      <t>ウエ</t>
    </rPh>
    <rPh sb="27" eb="29">
      <t>コウヒョウ</t>
    </rPh>
    <rPh sb="31" eb="33">
      <t>ノウチ</t>
    </rPh>
    <rPh sb="34" eb="36">
      <t>メンセキ</t>
    </rPh>
    <phoneticPr fontId="4"/>
  </si>
  <si>
    <t>※1　過去３年間の権利移動面積は、農地法（昭和27年法律第229号）第３条第１項に基づく許可及び農業経営基盤強化促進法
　　第19条に基づき公告された農用地利用集積計画による権利移動面積（有償所有権移転（所有権に基づいて耕作の事業に供
　　していたものに限る。）及び賃借権の設定並びに利用権の設定に限る。）を記入</t>
    <rPh sb="3" eb="5">
      <t>カコ</t>
    </rPh>
    <rPh sb="6" eb="8">
      <t>ネンカン</t>
    </rPh>
    <rPh sb="9" eb="11">
      <t>ケンリ</t>
    </rPh>
    <rPh sb="11" eb="13">
      <t>イドウ</t>
    </rPh>
    <rPh sb="13" eb="15">
      <t>メンセキ</t>
    </rPh>
    <rPh sb="17" eb="20">
      <t>ノウチホウ</t>
    </rPh>
    <rPh sb="21" eb="23">
      <t>ショウワ</t>
    </rPh>
    <rPh sb="25" eb="26">
      <t>ネン</t>
    </rPh>
    <rPh sb="26" eb="28">
      <t>ホウリツ</t>
    </rPh>
    <rPh sb="28" eb="29">
      <t>ダイ</t>
    </rPh>
    <rPh sb="32" eb="33">
      <t>ゴウ</t>
    </rPh>
    <rPh sb="34" eb="35">
      <t>ダイ</t>
    </rPh>
    <rPh sb="36" eb="37">
      <t>ジョウ</t>
    </rPh>
    <rPh sb="37" eb="38">
      <t>ダイ</t>
    </rPh>
    <rPh sb="39" eb="40">
      <t>コウ</t>
    </rPh>
    <rPh sb="41" eb="42">
      <t>モト</t>
    </rPh>
    <rPh sb="44" eb="46">
      <t>キョカ</t>
    </rPh>
    <rPh sb="46" eb="47">
      <t>オヨ</t>
    </rPh>
    <rPh sb="48" eb="59">
      <t>ノウギョウケイエイキバンキョウカソクシンホウ</t>
    </rPh>
    <rPh sb="62" eb="63">
      <t>ダイ</t>
    </rPh>
    <rPh sb="65" eb="66">
      <t>ジョウ</t>
    </rPh>
    <rPh sb="67" eb="68">
      <t>モト</t>
    </rPh>
    <rPh sb="70" eb="72">
      <t>コウコク</t>
    </rPh>
    <rPh sb="75" eb="78">
      <t>ノウヨウチ</t>
    </rPh>
    <rPh sb="78" eb="80">
      <t>リヨウ</t>
    </rPh>
    <rPh sb="80" eb="82">
      <t>シュウセキ</t>
    </rPh>
    <rPh sb="82" eb="84">
      <t>ケイカク</t>
    </rPh>
    <rPh sb="87" eb="93">
      <t>ケンリイドウメンセキ</t>
    </rPh>
    <rPh sb="94" eb="96">
      <t>ユウショウ</t>
    </rPh>
    <rPh sb="96" eb="99">
      <t>ショユウケン</t>
    </rPh>
    <rPh sb="99" eb="101">
      <t>イテン</t>
    </rPh>
    <rPh sb="102" eb="105">
      <t>ショユウケン</t>
    </rPh>
    <rPh sb="106" eb="107">
      <t>モト</t>
    </rPh>
    <rPh sb="110" eb="112">
      <t>コウサク</t>
    </rPh>
    <rPh sb="113" eb="115">
      <t>ジギョウ</t>
    </rPh>
    <rPh sb="116" eb="117">
      <t>キョウ</t>
    </rPh>
    <rPh sb="127" eb="128">
      <t>カギ</t>
    </rPh>
    <rPh sb="131" eb="132">
      <t>オヨ</t>
    </rPh>
    <rPh sb="133" eb="136">
      <t>チンシャクケン</t>
    </rPh>
    <rPh sb="137" eb="139">
      <t>セッテイ</t>
    </rPh>
    <rPh sb="139" eb="140">
      <t>ナラ</t>
    </rPh>
    <rPh sb="142" eb="145">
      <t>リヨウケン</t>
    </rPh>
    <rPh sb="146" eb="148">
      <t>セッテイ</t>
    </rPh>
    <rPh sb="149" eb="150">
      <t>カギ</t>
    </rPh>
    <rPh sb="154" eb="156">
      <t>キニュウ</t>
    </rPh>
    <phoneticPr fontId="4"/>
  </si>
  <si>
    <t>※2　目標面積は、過去３年度の権利移動面積の平均の１割以上を記入</t>
    <rPh sb="3" eb="5">
      <t>モクヒョウ</t>
    </rPh>
    <rPh sb="5" eb="7">
      <t>メンセキ</t>
    </rPh>
    <rPh sb="9" eb="11">
      <t>カコ</t>
    </rPh>
    <rPh sb="12" eb="14">
      <t>ネンド</t>
    </rPh>
    <rPh sb="15" eb="17">
      <t>ケンリ</t>
    </rPh>
    <rPh sb="17" eb="19">
      <t>イドウ</t>
    </rPh>
    <rPh sb="19" eb="21">
      <t>メンセキ</t>
    </rPh>
    <rPh sb="22" eb="24">
      <t>ヘイキン</t>
    </rPh>
    <rPh sb="26" eb="27">
      <t>ワリ</t>
    </rPh>
    <rPh sb="27" eb="29">
      <t>イジョウ</t>
    </rPh>
    <rPh sb="30" eb="32">
      <t>キニュウ</t>
    </rPh>
    <phoneticPr fontId="4"/>
  </si>
  <si>
    <t>２　最適化活動の活動目標</t>
    <rPh sb="2" eb="5">
      <t>サイテキカ</t>
    </rPh>
    <rPh sb="5" eb="7">
      <t>カツドウ</t>
    </rPh>
    <rPh sb="8" eb="10">
      <t>カツドウ</t>
    </rPh>
    <rPh sb="10" eb="12">
      <t>モクヒョウ</t>
    </rPh>
    <phoneticPr fontId="4"/>
  </si>
  <si>
    <t>（１）推進委員等が最適化活動を行う日数目標</t>
    <rPh sb="3" eb="8">
      <t>スイシンイイントウ</t>
    </rPh>
    <rPh sb="9" eb="12">
      <t>サイテキカ</t>
    </rPh>
    <rPh sb="12" eb="14">
      <t>カツドウ</t>
    </rPh>
    <rPh sb="15" eb="16">
      <t>オコナ</t>
    </rPh>
    <rPh sb="17" eb="19">
      <t>ニッスウ</t>
    </rPh>
    <rPh sb="19" eb="21">
      <t>モクヒョウ</t>
    </rPh>
    <phoneticPr fontId="4"/>
  </si>
  <si>
    <t>１人当たりの活動日数</t>
    <rPh sb="1" eb="2">
      <t>ニン</t>
    </rPh>
    <rPh sb="2" eb="3">
      <t>ア</t>
    </rPh>
    <rPh sb="6" eb="8">
      <t>カツドウ</t>
    </rPh>
    <rPh sb="8" eb="10">
      <t>ニッスウ</t>
    </rPh>
    <phoneticPr fontId="4"/>
  </si>
  <si>
    <t>日／月</t>
    <rPh sb="0" eb="1">
      <t>ニチ</t>
    </rPh>
    <rPh sb="2" eb="3">
      <t>ゲツ</t>
    </rPh>
    <phoneticPr fontId="4"/>
  </si>
  <si>
    <t>最適化活動を行う
農業委員の人数</t>
    <rPh sb="0" eb="3">
      <t>サイテキカ</t>
    </rPh>
    <rPh sb="3" eb="5">
      <t>カツドウ</t>
    </rPh>
    <rPh sb="6" eb="7">
      <t>オコナ</t>
    </rPh>
    <rPh sb="9" eb="11">
      <t>ノウギョウ</t>
    </rPh>
    <rPh sb="11" eb="13">
      <t>イイン</t>
    </rPh>
    <rPh sb="14" eb="16">
      <t>ニンズウ</t>
    </rPh>
    <phoneticPr fontId="4"/>
  </si>
  <si>
    <t>人</t>
    <rPh sb="0" eb="1">
      <t>ニン</t>
    </rPh>
    <phoneticPr fontId="4"/>
  </si>
  <si>
    <t>農地利用最適化推進委員の
人数</t>
    <rPh sb="0" eb="2">
      <t>ノウチ</t>
    </rPh>
    <rPh sb="2" eb="4">
      <t>リヨウ</t>
    </rPh>
    <rPh sb="4" eb="7">
      <t>サイテキカ</t>
    </rPh>
    <rPh sb="7" eb="9">
      <t>スイシン</t>
    </rPh>
    <rPh sb="9" eb="11">
      <t>イイン</t>
    </rPh>
    <rPh sb="13" eb="15">
      <t>ニンズウ</t>
    </rPh>
    <phoneticPr fontId="4"/>
  </si>
  <si>
    <t>（２）活動強化月間の設定目標</t>
    <rPh sb="3" eb="5">
      <t>カツドウ</t>
    </rPh>
    <rPh sb="5" eb="7">
      <t>キョウカ</t>
    </rPh>
    <rPh sb="7" eb="9">
      <t>ゲッカン</t>
    </rPh>
    <rPh sb="10" eb="12">
      <t>セッテイ</t>
    </rPh>
    <rPh sb="12" eb="14">
      <t>モクヒョウ</t>
    </rPh>
    <phoneticPr fontId="4"/>
  </si>
  <si>
    <t>活動強化月間の設定回数</t>
    <rPh sb="0" eb="2">
      <t>カツドウ</t>
    </rPh>
    <rPh sb="2" eb="4">
      <t>キョウカ</t>
    </rPh>
    <rPh sb="4" eb="6">
      <t>ゲッカン</t>
    </rPh>
    <rPh sb="7" eb="9">
      <t>セッテイ</t>
    </rPh>
    <rPh sb="9" eb="11">
      <t>カイスウ</t>
    </rPh>
    <phoneticPr fontId="4"/>
  </si>
  <si>
    <t>回</t>
    <rPh sb="0" eb="1">
      <t>カイ</t>
    </rPh>
    <phoneticPr fontId="4"/>
  </si>
  <si>
    <t>取組時期</t>
    <rPh sb="0" eb="2">
      <t>トリクミ</t>
    </rPh>
    <rPh sb="2" eb="4">
      <t>ジキ</t>
    </rPh>
    <phoneticPr fontId="4"/>
  </si>
  <si>
    <t>取組項目</t>
    <rPh sb="0" eb="2">
      <t>トリクミ</t>
    </rPh>
    <rPh sb="2" eb="4">
      <t>コウモク</t>
    </rPh>
    <phoneticPr fontId="4"/>
  </si>
  <si>
    <t>強化月間の内容</t>
    <rPh sb="0" eb="2">
      <t>キョウカ</t>
    </rPh>
    <rPh sb="2" eb="4">
      <t>ゲッカン</t>
    </rPh>
    <rPh sb="5" eb="7">
      <t>ナイヨウ</t>
    </rPh>
    <phoneticPr fontId="4"/>
  </si>
  <si>
    <t>８月</t>
    <rPh sb="1" eb="2">
      <t>ガツ</t>
    </rPh>
    <phoneticPr fontId="4"/>
  </si>
  <si>
    <t>農地の集積</t>
    <rPh sb="0" eb="2">
      <t>ノウチ</t>
    </rPh>
    <rPh sb="3" eb="5">
      <t>シュウセキ</t>
    </rPh>
    <phoneticPr fontId="4"/>
  </si>
  <si>
    <t>○○○</t>
    <phoneticPr fontId="4"/>
  </si>
  <si>
    <t>12月</t>
    <rPh sb="2" eb="3">
      <t>ガツ</t>
    </rPh>
    <phoneticPr fontId="4"/>
  </si>
  <si>
    <t>遊休農地の解消</t>
    <rPh sb="0" eb="4">
      <t>ユウキュウノウチ</t>
    </rPh>
    <rPh sb="5" eb="7">
      <t>カイショウ</t>
    </rPh>
    <phoneticPr fontId="4"/>
  </si>
  <si>
    <t>△△△</t>
    <phoneticPr fontId="4"/>
  </si>
  <si>
    <t>２月</t>
    <rPh sb="1" eb="2">
      <t>ガツ</t>
    </rPh>
    <phoneticPr fontId="4"/>
  </si>
  <si>
    <t>新規参入の促進</t>
    <rPh sb="0" eb="4">
      <t>シンキサンニュウ</t>
    </rPh>
    <rPh sb="5" eb="7">
      <t>ソクシン</t>
    </rPh>
    <phoneticPr fontId="4"/>
  </si>
  <si>
    <t>□□□</t>
    <phoneticPr fontId="4"/>
  </si>
  <si>
    <t>※1　取組項目欄は、①農地の集積、②遊休農地の解消、③新規参入の促進のいずかを記入</t>
    <rPh sb="3" eb="5">
      <t>トリクミ</t>
    </rPh>
    <rPh sb="5" eb="7">
      <t>コウモク</t>
    </rPh>
    <rPh sb="7" eb="8">
      <t>ラン</t>
    </rPh>
    <rPh sb="11" eb="13">
      <t>ノウチ</t>
    </rPh>
    <rPh sb="14" eb="16">
      <t>シュウセキ</t>
    </rPh>
    <rPh sb="18" eb="20">
      <t>ユウキュウ</t>
    </rPh>
    <rPh sb="20" eb="22">
      <t>ノウチ</t>
    </rPh>
    <rPh sb="23" eb="25">
      <t>カイショウ</t>
    </rPh>
    <rPh sb="27" eb="31">
      <t>シンキサンニュウ</t>
    </rPh>
    <rPh sb="32" eb="34">
      <t>ソクシン</t>
    </rPh>
    <rPh sb="39" eb="41">
      <t>キニュウ</t>
    </rPh>
    <phoneticPr fontId="4"/>
  </si>
  <si>
    <t>※2　強化月間の内容欄は、活動強化月間の具体的な取組の内容を記入</t>
    <rPh sb="3" eb="7">
      <t>キョウカゲッカン</t>
    </rPh>
    <rPh sb="8" eb="10">
      <t>ナイヨウ</t>
    </rPh>
    <rPh sb="10" eb="11">
      <t>ラン</t>
    </rPh>
    <rPh sb="13" eb="15">
      <t>カツドウ</t>
    </rPh>
    <rPh sb="15" eb="17">
      <t>キョウカ</t>
    </rPh>
    <rPh sb="17" eb="19">
      <t>ゲッカン</t>
    </rPh>
    <rPh sb="20" eb="23">
      <t>グタイテキ</t>
    </rPh>
    <rPh sb="24" eb="26">
      <t>トリクミ</t>
    </rPh>
    <rPh sb="27" eb="29">
      <t>ナイヨウ</t>
    </rPh>
    <rPh sb="30" eb="32">
      <t>キニュウ</t>
    </rPh>
    <phoneticPr fontId="4"/>
  </si>
  <si>
    <t>（３）新規参入相談会への参加目標</t>
    <rPh sb="3" eb="5">
      <t>シンキ</t>
    </rPh>
    <rPh sb="5" eb="7">
      <t>サンニュウ</t>
    </rPh>
    <rPh sb="7" eb="10">
      <t>ソウダンカイ</t>
    </rPh>
    <rPh sb="12" eb="14">
      <t>サンカ</t>
    </rPh>
    <rPh sb="14" eb="16">
      <t>モクヒョウ</t>
    </rPh>
    <phoneticPr fontId="4"/>
  </si>
  <si>
    <t>新規参入相談会への参加回数</t>
    <rPh sb="0" eb="2">
      <t>シンキ</t>
    </rPh>
    <rPh sb="2" eb="4">
      <t>サンニュウ</t>
    </rPh>
    <rPh sb="4" eb="7">
      <t>ソウダンカイ</t>
    </rPh>
    <rPh sb="9" eb="11">
      <t>サンカ</t>
    </rPh>
    <rPh sb="11" eb="13">
      <t>カイスウ</t>
    </rPh>
    <phoneticPr fontId="4"/>
  </si>
  <si>
    <t>開催時期</t>
    <rPh sb="0" eb="2">
      <t>カイサイ</t>
    </rPh>
    <rPh sb="2" eb="4">
      <t>ジキ</t>
    </rPh>
    <phoneticPr fontId="4"/>
  </si>
  <si>
    <t>令和○年○月○日</t>
    <rPh sb="0" eb="2">
      <t>レイワ</t>
    </rPh>
    <rPh sb="3" eb="4">
      <t>ネン</t>
    </rPh>
    <rPh sb="5" eb="6">
      <t>ガツ</t>
    </rPh>
    <rPh sb="7" eb="8">
      <t>ニチ</t>
    </rPh>
    <phoneticPr fontId="4"/>
  </si>
  <si>
    <t>相談会名</t>
    <rPh sb="0" eb="3">
      <t>ソウダンカイ</t>
    </rPh>
    <rPh sb="3" eb="4">
      <t>メイ</t>
    </rPh>
    <phoneticPr fontId="4"/>
  </si>
  <si>
    <t>○○県新規参入フェア</t>
    <rPh sb="2" eb="3">
      <t>ケン</t>
    </rPh>
    <rPh sb="3" eb="5">
      <t>シンキ</t>
    </rPh>
    <rPh sb="5" eb="7">
      <t>サンニュウ</t>
    </rPh>
    <phoneticPr fontId="4"/>
  </si>
  <si>
    <t>参加者数</t>
    <rPh sb="0" eb="4">
      <t>サンカシャスウ</t>
    </rPh>
    <phoneticPr fontId="4"/>
  </si>
  <si>
    <t>３人</t>
    <rPh sb="1" eb="2">
      <t>ニン</t>
    </rPh>
    <phoneticPr fontId="4"/>
  </si>
  <si>
    <t>開催場所</t>
    <rPh sb="0" eb="2">
      <t>カイサイ</t>
    </rPh>
    <rPh sb="2" eb="4">
      <t>バショ</t>
    </rPh>
    <phoneticPr fontId="4"/>
  </si>
  <si>
    <t>○○県○○メッセ</t>
    <rPh sb="2" eb="3">
      <t>ケン</t>
    </rPh>
    <phoneticPr fontId="4"/>
  </si>
  <si>
    <t>相談会の内容</t>
    <rPh sb="0" eb="3">
      <t>ソウダンカイ</t>
    </rPh>
    <rPh sb="4" eb="6">
      <t>ナイヨウ</t>
    </rPh>
    <phoneticPr fontId="4"/>
  </si>
  <si>
    <t>○○地域就農相談会</t>
    <rPh sb="2" eb="4">
      <t>チイキ</t>
    </rPh>
    <rPh sb="4" eb="6">
      <t>シュウノウ</t>
    </rPh>
    <rPh sb="6" eb="9">
      <t>ソウダンカイ</t>
    </rPh>
    <phoneticPr fontId="4"/>
  </si>
  <si>
    <t>２人</t>
    <rPh sb="1" eb="2">
      <t>ニン</t>
    </rPh>
    <phoneticPr fontId="4"/>
  </si>
  <si>
    <t>○○地域振興局</t>
    <rPh sb="2" eb="7">
      <t>チイキシンコウキョク</t>
    </rPh>
    <phoneticPr fontId="4"/>
  </si>
  <si>
    <t>※　新規参入相談会への参加回数欄は、推進委員等が１名以上参加する相談会の数を記入
　　　（参加者数によらず、１名以上が参加する新規参入相談会ごとに１回とする）</t>
    <rPh sb="2" eb="4">
      <t>シンキ</t>
    </rPh>
    <rPh sb="4" eb="6">
      <t>サンニュウ</t>
    </rPh>
    <rPh sb="6" eb="9">
      <t>ソウダンカイ</t>
    </rPh>
    <rPh sb="11" eb="13">
      <t>サンカ</t>
    </rPh>
    <rPh sb="13" eb="15">
      <t>カイスウ</t>
    </rPh>
    <rPh sb="15" eb="16">
      <t>ラン</t>
    </rPh>
    <rPh sb="18" eb="23">
      <t>スイシンイイントウ</t>
    </rPh>
    <rPh sb="25" eb="26">
      <t>メイ</t>
    </rPh>
    <rPh sb="26" eb="28">
      <t>イジョウ</t>
    </rPh>
    <rPh sb="28" eb="30">
      <t>サンカ</t>
    </rPh>
    <rPh sb="32" eb="35">
      <t>ソウダンカイ</t>
    </rPh>
    <rPh sb="36" eb="37">
      <t>カズ</t>
    </rPh>
    <rPh sb="38" eb="40">
      <t>キニュウ</t>
    </rPh>
    <rPh sb="45" eb="49">
      <t>サンカシャスウ</t>
    </rPh>
    <rPh sb="55" eb="56">
      <t>メイ</t>
    </rPh>
    <rPh sb="56" eb="58">
      <t>イジョウ</t>
    </rPh>
    <rPh sb="59" eb="61">
      <t>サンカ</t>
    </rPh>
    <rPh sb="63" eb="65">
      <t>シンキ</t>
    </rPh>
    <rPh sb="65" eb="67">
      <t>サンニュウ</t>
    </rPh>
    <rPh sb="67" eb="70">
      <t>ソウダンカイ</t>
    </rPh>
    <rPh sb="74" eb="75">
      <t>カイ</t>
    </rPh>
    <phoneticPr fontId="4"/>
  </si>
  <si>
    <t>Ⅰ農業委員会の状況</t>
    <rPh sb="1" eb="3">
      <t>ノウギョウ</t>
    </rPh>
    <rPh sb="3" eb="6">
      <t>イインカイ</t>
    </rPh>
    <rPh sb="7" eb="9">
      <t>ジョウキョウ</t>
    </rPh>
    <phoneticPr fontId="20"/>
  </si>
  <si>
    <t>Ⅱ最適化活動の目標</t>
    <rPh sb="1" eb="4">
      <t>サイテキカ</t>
    </rPh>
    <rPh sb="4" eb="6">
      <t>カツドウ</t>
    </rPh>
    <rPh sb="7" eb="9">
      <t>モクヒョウ</t>
    </rPh>
    <phoneticPr fontId="20"/>
  </si>
  <si>
    <t>１農業委員会の現在の体制</t>
    <rPh sb="1" eb="3">
      <t>ノウギョウ</t>
    </rPh>
    <rPh sb="3" eb="6">
      <t>イインカイ</t>
    </rPh>
    <rPh sb="7" eb="9">
      <t>ゲンザイ</t>
    </rPh>
    <rPh sb="10" eb="12">
      <t>タイセイ</t>
    </rPh>
    <phoneticPr fontId="20"/>
  </si>
  <si>
    <t>１最適化活動の成果目標</t>
    <rPh sb="1" eb="4">
      <t>サイテキカ</t>
    </rPh>
    <rPh sb="4" eb="6">
      <t>カツドウ</t>
    </rPh>
    <rPh sb="7" eb="9">
      <t>セイカ</t>
    </rPh>
    <rPh sb="9" eb="11">
      <t>モクヒョウ</t>
    </rPh>
    <phoneticPr fontId="20"/>
  </si>
  <si>
    <t>２　最適化活動の活動目標</t>
    <rPh sb="2" eb="4">
      <t>サイテキ</t>
    </rPh>
    <rPh sb="4" eb="5">
      <t>カ</t>
    </rPh>
    <rPh sb="5" eb="7">
      <t>カツドウ</t>
    </rPh>
    <rPh sb="8" eb="10">
      <t>カツドウ</t>
    </rPh>
    <rPh sb="10" eb="12">
      <t>モクヒョウ</t>
    </rPh>
    <phoneticPr fontId="20"/>
  </si>
  <si>
    <t>（１）農地の集積</t>
    <rPh sb="3" eb="5">
      <t>ノウチ</t>
    </rPh>
    <rPh sb="6" eb="8">
      <t>シュウセキ</t>
    </rPh>
    <phoneticPr fontId="20"/>
  </si>
  <si>
    <t>（２）遊休農地の解消</t>
    <rPh sb="3" eb="5">
      <t>ユウキュウ</t>
    </rPh>
    <rPh sb="5" eb="7">
      <t>ノウチ</t>
    </rPh>
    <rPh sb="8" eb="10">
      <t>カイショウ</t>
    </rPh>
    <phoneticPr fontId="20"/>
  </si>
  <si>
    <t>（３）新規参入の促進</t>
    <rPh sb="3" eb="5">
      <t>シンキ</t>
    </rPh>
    <rPh sb="5" eb="7">
      <t>サンニュウ</t>
    </rPh>
    <rPh sb="8" eb="10">
      <t>ソクシン</t>
    </rPh>
    <phoneticPr fontId="20"/>
  </si>
  <si>
    <t>（１）推進委員等が最適化活動を行う日数目標</t>
    <rPh sb="3" eb="5">
      <t>スイシン</t>
    </rPh>
    <rPh sb="5" eb="7">
      <t>イイン</t>
    </rPh>
    <rPh sb="7" eb="8">
      <t>トウ</t>
    </rPh>
    <rPh sb="9" eb="12">
      <t>サイテキカ</t>
    </rPh>
    <rPh sb="12" eb="14">
      <t>カツドウ</t>
    </rPh>
    <rPh sb="15" eb="16">
      <t>オコナ</t>
    </rPh>
    <rPh sb="17" eb="19">
      <t>ニッスウ</t>
    </rPh>
    <rPh sb="19" eb="21">
      <t>モクヒョウ</t>
    </rPh>
    <phoneticPr fontId="20"/>
  </si>
  <si>
    <t>（２）活動強化月間の設定目標</t>
    <rPh sb="3" eb="5">
      <t>カツドウ</t>
    </rPh>
    <rPh sb="5" eb="7">
      <t>キョウカ</t>
    </rPh>
    <rPh sb="7" eb="9">
      <t>ゲッカン</t>
    </rPh>
    <rPh sb="10" eb="12">
      <t>セッテイ</t>
    </rPh>
    <rPh sb="12" eb="14">
      <t>モクヒョウ</t>
    </rPh>
    <phoneticPr fontId="20"/>
  </si>
  <si>
    <t>（３）新規参入相談会への参加目標</t>
    <rPh sb="3" eb="5">
      <t>シンキ</t>
    </rPh>
    <rPh sb="5" eb="7">
      <t>サンニュウ</t>
    </rPh>
    <rPh sb="7" eb="10">
      <t>ソウダンカイ</t>
    </rPh>
    <rPh sb="12" eb="14">
      <t>サンカ</t>
    </rPh>
    <rPh sb="14" eb="16">
      <t>モクヒョウ</t>
    </rPh>
    <phoneticPr fontId="20"/>
  </si>
  <si>
    <t>①現状及び課題</t>
    <rPh sb="1" eb="3">
      <t>ゲンジョウ</t>
    </rPh>
    <rPh sb="3" eb="4">
      <t>オヨ</t>
    </rPh>
    <rPh sb="5" eb="7">
      <t>カダイ</t>
    </rPh>
    <phoneticPr fontId="20"/>
  </si>
  <si>
    <t>②目標</t>
    <rPh sb="1" eb="3">
      <t>モクヒョウ</t>
    </rPh>
    <phoneticPr fontId="20"/>
  </si>
  <si>
    <t xml:space="preserve">ア既存遊休農地の解消
</t>
    <phoneticPr fontId="20"/>
  </si>
  <si>
    <t>イ新規発生遊休農地の解消</t>
  </si>
  <si>
    <t>a緑区分の遊休農地の解消</t>
    <phoneticPr fontId="20"/>
  </si>
  <si>
    <t>№</t>
    <phoneticPr fontId="20"/>
  </si>
  <si>
    <t>都道府県名</t>
    <phoneticPr fontId="20"/>
  </si>
  <si>
    <t>市町村名</t>
    <phoneticPr fontId="20"/>
  </si>
  <si>
    <t>農業委員会名</t>
    <phoneticPr fontId="20"/>
  </si>
  <si>
    <t>農業委員数(実数)（人）</t>
    <rPh sb="0" eb="2">
      <t>ノウギョウ</t>
    </rPh>
    <rPh sb="2" eb="5">
      <t>イインスウ</t>
    </rPh>
    <rPh sb="6" eb="8">
      <t>ジッスウ</t>
    </rPh>
    <phoneticPr fontId="20"/>
  </si>
  <si>
    <t>農地利用最適化推進委員数（実数）（人）</t>
    <rPh sb="0" eb="2">
      <t>ノウチ</t>
    </rPh>
    <rPh sb="2" eb="4">
      <t>リヨウ</t>
    </rPh>
    <rPh sb="4" eb="7">
      <t>サイテキカ</t>
    </rPh>
    <rPh sb="7" eb="9">
      <t>スイシン</t>
    </rPh>
    <rPh sb="9" eb="12">
      <t>イインスウ</t>
    </rPh>
    <rPh sb="13" eb="15">
      <t>ジッスウ</t>
    </rPh>
    <phoneticPr fontId="20"/>
  </si>
  <si>
    <t>現状の
集積率(%)</t>
    <rPh sb="0" eb="2">
      <t>ゲンジョウ</t>
    </rPh>
    <rPh sb="4" eb="6">
      <t>シュウセキ</t>
    </rPh>
    <rPh sb="6" eb="7">
      <t>リツ</t>
    </rPh>
    <phoneticPr fontId="20"/>
  </si>
  <si>
    <t>集積の
目標年度</t>
    <rPh sb="0" eb="2">
      <t>シュウセキ</t>
    </rPh>
    <rPh sb="4" eb="6">
      <t>モクヒョウ</t>
    </rPh>
    <rPh sb="6" eb="8">
      <t>ネンド</t>
    </rPh>
    <phoneticPr fontId="20"/>
  </si>
  <si>
    <r>
      <rPr>
        <b/>
        <sz val="10"/>
        <rFont val="ＭＳ ゴシック"/>
        <family val="3"/>
        <charset val="128"/>
      </rPr>
      <t>（目標年度の）</t>
    </r>
    <r>
      <rPr>
        <sz val="10"/>
        <rFont val="ＭＳ ゴシック"/>
        <family val="3"/>
        <charset val="128"/>
      </rPr>
      <t>集積率（％）</t>
    </r>
    <rPh sb="7" eb="9">
      <t>シュウセキ</t>
    </rPh>
    <rPh sb="9" eb="10">
      <t>リツ</t>
    </rPh>
    <phoneticPr fontId="20"/>
  </si>
  <si>
    <t>農地面積（Ａ）
（ha）</t>
    <rPh sb="0" eb="2">
      <t>ノウチ</t>
    </rPh>
    <rPh sb="2" eb="4">
      <t>メンセキ</t>
    </rPh>
    <phoneticPr fontId="20"/>
  </si>
  <si>
    <r>
      <rPr>
        <b/>
        <sz val="10"/>
        <rFont val="ＭＳ ゴシック"/>
        <family val="3"/>
        <charset val="128"/>
      </rPr>
      <t>今年度末の</t>
    </r>
    <r>
      <rPr>
        <sz val="10"/>
        <rFont val="ＭＳ ゴシック"/>
        <family val="3"/>
        <charset val="128"/>
      </rPr>
      <t>集積面積（累計）（Ｂ）（ha）</t>
    </r>
    <rPh sb="0" eb="3">
      <t>コンネンド</t>
    </rPh>
    <rPh sb="3" eb="4">
      <t>マツ</t>
    </rPh>
    <rPh sb="5" eb="7">
      <t>シュウセキ</t>
    </rPh>
    <rPh sb="7" eb="9">
      <t>メンセキ</t>
    </rPh>
    <rPh sb="10" eb="12">
      <t>ルイケイ</t>
    </rPh>
    <phoneticPr fontId="20"/>
  </si>
  <si>
    <r>
      <t xml:space="preserve">（目標）
</t>
    </r>
    <r>
      <rPr>
        <b/>
        <sz val="10"/>
        <rFont val="ＭＳ ゴシック"/>
        <family val="3"/>
        <charset val="128"/>
      </rPr>
      <t>今年度末</t>
    </r>
    <r>
      <rPr>
        <sz val="10"/>
        <rFont val="ＭＳ ゴシック"/>
        <family val="3"/>
        <charset val="128"/>
      </rPr>
      <t>の集積率
(Ｂ／Ａ)（％）</t>
    </r>
    <rPh sb="1" eb="3">
      <t>モクヒョウ</t>
    </rPh>
    <rPh sb="5" eb="8">
      <t>コンネンド</t>
    </rPh>
    <rPh sb="8" eb="9">
      <t>スエ</t>
    </rPh>
    <rPh sb="10" eb="12">
      <t>シュウセキ</t>
    </rPh>
    <rPh sb="12" eb="13">
      <t>リツ</t>
    </rPh>
    <phoneticPr fontId="20"/>
  </si>
  <si>
    <t>直近（令和○年度）の利用状況調査による１号遊休農地面積のうち緑区分の遊休農地面積
（ha）</t>
    <rPh sb="0" eb="2">
      <t>チョッキン</t>
    </rPh>
    <rPh sb="3" eb="5">
      <t>レイワ</t>
    </rPh>
    <rPh sb="6" eb="8">
      <t>ネンド</t>
    </rPh>
    <rPh sb="10" eb="12">
      <t>リヨウ</t>
    </rPh>
    <rPh sb="12" eb="14">
      <t>ジョウキョウ</t>
    </rPh>
    <rPh sb="14" eb="16">
      <t>チョウサ</t>
    </rPh>
    <rPh sb="20" eb="21">
      <t>ゴウ</t>
    </rPh>
    <rPh sb="21" eb="27">
      <t>ユウキュウノウチメンセキ</t>
    </rPh>
    <rPh sb="30" eb="33">
      <t>ミドリクブン</t>
    </rPh>
    <rPh sb="34" eb="40">
      <t>ユウキュウノウチメンセキ</t>
    </rPh>
    <phoneticPr fontId="20"/>
  </si>
  <si>
    <t>令和３年度の利用状況調査における緑区分の遊休農地面積
（Ｃ＝R3緑区分遊休農地－除外面積）　（ha）</t>
    <rPh sb="0" eb="2">
      <t>レイワ</t>
    </rPh>
    <rPh sb="3" eb="5">
      <t>ネンド</t>
    </rPh>
    <rPh sb="6" eb="8">
      <t>リヨウ</t>
    </rPh>
    <rPh sb="8" eb="10">
      <t>ジョウキョウ</t>
    </rPh>
    <rPh sb="10" eb="12">
      <t>チョウサ</t>
    </rPh>
    <rPh sb="16" eb="17">
      <t>ミドリ</t>
    </rPh>
    <rPh sb="17" eb="19">
      <t>クブン</t>
    </rPh>
    <rPh sb="20" eb="22">
      <t>ユウキュウ</t>
    </rPh>
    <rPh sb="22" eb="24">
      <t>ノウチ</t>
    </rPh>
    <rPh sb="24" eb="26">
      <t>メンセキ</t>
    </rPh>
    <rPh sb="32" eb="35">
      <t>ミドリクブン</t>
    </rPh>
    <rPh sb="35" eb="39">
      <t>ユウキュウノウチ</t>
    </rPh>
    <rPh sb="40" eb="44">
      <t>ジョガイメンセキ</t>
    </rPh>
    <phoneticPr fontId="20"/>
  </si>
  <si>
    <r>
      <t xml:space="preserve">緑区分の遊休農地解消目標面積
</t>
    </r>
    <r>
      <rPr>
        <sz val="9"/>
        <rFont val="ＭＳ ゴシック"/>
        <family val="3"/>
        <charset val="128"/>
      </rPr>
      <t xml:space="preserve">（Ｃ÷５）
</t>
    </r>
    <r>
      <rPr>
        <sz val="10"/>
        <rFont val="ＭＳ ゴシック"/>
        <family val="3"/>
        <charset val="128"/>
      </rPr>
      <t>　（ha）</t>
    </r>
    <rPh sb="0" eb="1">
      <t>ミドリ</t>
    </rPh>
    <rPh sb="1" eb="3">
      <t>クブン</t>
    </rPh>
    <rPh sb="4" eb="6">
      <t>ユウキュウ</t>
    </rPh>
    <rPh sb="6" eb="8">
      <t>ノウチ</t>
    </rPh>
    <rPh sb="8" eb="10">
      <t>カイショウ</t>
    </rPh>
    <rPh sb="10" eb="12">
      <t>モクヒョウ</t>
    </rPh>
    <rPh sb="12" eb="14">
      <t>メンセキ</t>
    </rPh>
    <phoneticPr fontId="20"/>
  </si>
  <si>
    <t>前年度（令和○年度）に新規発生した緑区分の遊休農地の解消目標面積（ha）</t>
    <rPh sb="0" eb="3">
      <t>ゼンネンド</t>
    </rPh>
    <rPh sb="4" eb="6">
      <t>レイワ</t>
    </rPh>
    <rPh sb="7" eb="9">
      <t>ネンド</t>
    </rPh>
    <rPh sb="11" eb="13">
      <t>シンキ</t>
    </rPh>
    <rPh sb="13" eb="15">
      <t>ハッセイ</t>
    </rPh>
    <rPh sb="17" eb="18">
      <t>ミドリ</t>
    </rPh>
    <rPh sb="18" eb="20">
      <t>クブン</t>
    </rPh>
    <rPh sb="21" eb="23">
      <t>ユウキュウ</t>
    </rPh>
    <rPh sb="23" eb="25">
      <t>ノウチ</t>
    </rPh>
    <rPh sb="26" eb="28">
      <t>カイショウ</t>
    </rPh>
    <rPh sb="28" eb="30">
      <t>モクヒョウ</t>
    </rPh>
    <rPh sb="30" eb="32">
      <t>メンセキ</t>
    </rPh>
    <phoneticPr fontId="20"/>
  </si>
  <si>
    <t>過去３年度の権利移動面積の平均
（ha）</t>
    <rPh sb="0" eb="2">
      <t>カコ</t>
    </rPh>
    <rPh sb="3" eb="5">
      <t>ネンド</t>
    </rPh>
    <rPh sb="6" eb="8">
      <t>ケンリ</t>
    </rPh>
    <rPh sb="8" eb="10">
      <t>イドウ</t>
    </rPh>
    <rPh sb="10" eb="12">
      <t>メンセキ</t>
    </rPh>
    <rPh sb="13" eb="15">
      <t>ヘイキン</t>
    </rPh>
    <phoneticPr fontId="20"/>
  </si>
  <si>
    <t>新規参入者への貸付等について農地所有者の同意を得た上で公表する農地の面積（ha）</t>
    <rPh sb="0" eb="2">
      <t>シンキ</t>
    </rPh>
    <rPh sb="2" eb="4">
      <t>サンニュウ</t>
    </rPh>
    <rPh sb="4" eb="5">
      <t>シャ</t>
    </rPh>
    <rPh sb="7" eb="8">
      <t>カ</t>
    </rPh>
    <rPh sb="8" eb="9">
      <t>ツ</t>
    </rPh>
    <rPh sb="9" eb="10">
      <t>トウ</t>
    </rPh>
    <rPh sb="14" eb="16">
      <t>ノウチ</t>
    </rPh>
    <rPh sb="16" eb="19">
      <t>ショユウシャ</t>
    </rPh>
    <rPh sb="20" eb="22">
      <t>ドウイ</t>
    </rPh>
    <rPh sb="23" eb="24">
      <t>エ</t>
    </rPh>
    <rPh sb="25" eb="26">
      <t>ウエ</t>
    </rPh>
    <rPh sb="27" eb="29">
      <t>コウヒョウ</t>
    </rPh>
    <rPh sb="31" eb="33">
      <t>ノウチ</t>
    </rPh>
    <rPh sb="34" eb="36">
      <t>メンセキ</t>
    </rPh>
    <phoneticPr fontId="20"/>
  </si>
  <si>
    <t>一人当たりの活動日数目標(日/月)</t>
    <rPh sb="0" eb="2">
      <t>ヒトリ</t>
    </rPh>
    <rPh sb="2" eb="3">
      <t>ア</t>
    </rPh>
    <rPh sb="6" eb="8">
      <t>カツドウ</t>
    </rPh>
    <rPh sb="8" eb="10">
      <t>ニッスウ</t>
    </rPh>
    <rPh sb="10" eb="12">
      <t>モクヒョウ</t>
    </rPh>
    <rPh sb="13" eb="14">
      <t>ニチ</t>
    </rPh>
    <rPh sb="15" eb="16">
      <t>ツキ</t>
    </rPh>
    <phoneticPr fontId="20"/>
  </si>
  <si>
    <t>最適化活動を行う農業委員の人数（人）</t>
    <rPh sb="0" eb="3">
      <t>サイテキカ</t>
    </rPh>
    <rPh sb="3" eb="5">
      <t>カツドウ</t>
    </rPh>
    <rPh sb="6" eb="7">
      <t>オコナ</t>
    </rPh>
    <rPh sb="8" eb="10">
      <t>ノウギョウ</t>
    </rPh>
    <rPh sb="10" eb="12">
      <t>イイン</t>
    </rPh>
    <rPh sb="13" eb="15">
      <t>ニンズウ</t>
    </rPh>
    <rPh sb="16" eb="17">
      <t>ニン</t>
    </rPh>
    <phoneticPr fontId="20"/>
  </si>
  <si>
    <t>農地利用最適化推進委員の人数（人）</t>
    <rPh sb="0" eb="2">
      <t>ノウチ</t>
    </rPh>
    <rPh sb="2" eb="4">
      <t>リヨウ</t>
    </rPh>
    <rPh sb="4" eb="7">
      <t>サイテキカ</t>
    </rPh>
    <rPh sb="7" eb="9">
      <t>スイシン</t>
    </rPh>
    <rPh sb="9" eb="11">
      <t>イイン</t>
    </rPh>
    <rPh sb="12" eb="14">
      <t>ニンズウ</t>
    </rPh>
    <phoneticPr fontId="20"/>
  </si>
  <si>
    <t>活動強化月間の
設定回数（回）</t>
    <rPh sb="0" eb="2">
      <t>カツドウ</t>
    </rPh>
    <rPh sb="2" eb="4">
      <t>キョウカ</t>
    </rPh>
    <rPh sb="4" eb="6">
      <t>ゲッカン</t>
    </rPh>
    <rPh sb="8" eb="10">
      <t>セッテイ</t>
    </rPh>
    <rPh sb="10" eb="12">
      <t>カイスウ</t>
    </rPh>
    <rPh sb="13" eb="14">
      <t>カイ</t>
    </rPh>
    <phoneticPr fontId="20"/>
  </si>
  <si>
    <t>新規参入相談会への
参加回数（回）</t>
    <rPh sb="0" eb="2">
      <t>シンキ</t>
    </rPh>
    <rPh sb="2" eb="4">
      <t>サンニュウ</t>
    </rPh>
    <rPh sb="4" eb="7">
      <t>ソウダンカイ</t>
    </rPh>
    <rPh sb="10" eb="12">
      <t>サンカ</t>
    </rPh>
    <rPh sb="12" eb="14">
      <t>カイスウ</t>
    </rPh>
    <phoneticPr fontId="20"/>
  </si>
  <si>
    <t>例</t>
    <rPh sb="0" eb="1">
      <t>レイ</t>
    </rPh>
    <phoneticPr fontId="20"/>
  </si>
  <si>
    <t>○○県</t>
    <rPh sb="2" eb="3">
      <t>ケン</t>
    </rPh>
    <phoneticPr fontId="20"/>
  </si>
  <si>
    <t>○○市</t>
    <rPh sb="2" eb="3">
      <t>シ</t>
    </rPh>
    <phoneticPr fontId="20"/>
  </si>
  <si>
    <t>○○農業委員会</t>
    <rPh sb="2" eb="4">
      <t>ノウギョウ</t>
    </rPh>
    <rPh sb="4" eb="7">
      <t>イインカイ</t>
    </rPh>
    <phoneticPr fontId="20"/>
  </si>
  <si>
    <t xml:space="preserve">令和７年度 </t>
    <rPh sb="0" eb="2">
      <t>レイワ</t>
    </rPh>
    <rPh sb="3" eb="4">
      <t>ネン</t>
    </rPh>
    <phoneticPr fontId="20"/>
  </si>
  <si>
    <t>（記載注意）</t>
    <rPh sb="1" eb="3">
      <t>キサイ</t>
    </rPh>
    <rPh sb="3" eb="5">
      <t>チュウイ</t>
    </rPh>
    <phoneticPr fontId="20"/>
  </si>
  <si>
    <t xml:space="preserve">　①　セルの結合、分割等様式の改変を行わないこと。
</t>
    <rPh sb="6" eb="8">
      <t>ケツゴウ</t>
    </rPh>
    <rPh sb="9" eb="11">
      <t>ブンカツ</t>
    </rPh>
    <rPh sb="11" eb="12">
      <t>トウ</t>
    </rPh>
    <rPh sb="12" eb="14">
      <t>ヨウシキ</t>
    </rPh>
    <rPh sb="15" eb="17">
      <t>カイヘン</t>
    </rPh>
    <rPh sb="18" eb="19">
      <t>オコナ</t>
    </rPh>
    <phoneticPr fontId="20"/>
  </si>
  <si>
    <t>　②　セル内に単位の記載は不要。</t>
    <phoneticPr fontId="20"/>
  </si>
  <si>
    <t>農業委員会名</t>
    <rPh sb="0" eb="2">
      <t>ノウギョウ</t>
    </rPh>
    <rPh sb="2" eb="5">
      <t>イインカイ</t>
    </rPh>
    <rPh sb="5" eb="6">
      <t>メイ</t>
    </rPh>
    <phoneticPr fontId="4"/>
  </si>
  <si>
    <t>２　最適化活動の活動目標</t>
    <rPh sb="8" eb="10">
      <t>カツドウ</t>
    </rPh>
    <rPh sb="10" eb="12">
      <t>モクヒョウ</t>
    </rPh>
    <phoneticPr fontId="4"/>
  </si>
  <si>
    <t>３　点検・評価結果</t>
    <rPh sb="2" eb="4">
      <t>テンケン</t>
    </rPh>
    <rPh sb="5" eb="7">
      <t>ヒョウカ</t>
    </rPh>
    <rPh sb="7" eb="9">
      <t>ケッカ</t>
    </rPh>
    <phoneticPr fontId="4"/>
  </si>
  <si>
    <t>（１）　農地の集積</t>
    <rPh sb="4" eb="6">
      <t>ノウチ</t>
    </rPh>
    <rPh sb="7" eb="9">
      <t>シュウセキ</t>
    </rPh>
    <phoneticPr fontId="4"/>
  </si>
  <si>
    <t>（２）　遊休農地の解消等</t>
    <rPh sb="4" eb="8">
      <t>ユウキュウノウチ</t>
    </rPh>
    <rPh sb="9" eb="11">
      <t>カイショウ</t>
    </rPh>
    <rPh sb="11" eb="12">
      <t>トウ</t>
    </rPh>
    <phoneticPr fontId="4"/>
  </si>
  <si>
    <t>（３）　新規参入の促進</t>
    <rPh sb="4" eb="6">
      <t>シンキ</t>
    </rPh>
    <rPh sb="6" eb="8">
      <t>サンニュウ</t>
    </rPh>
    <rPh sb="9" eb="11">
      <t>ソクシン</t>
    </rPh>
    <phoneticPr fontId="4"/>
  </si>
  <si>
    <t>最適化活動を行う農業委員の人数</t>
    <rPh sb="0" eb="3">
      <t>サイテキカ</t>
    </rPh>
    <rPh sb="3" eb="5">
      <t>カツドウ</t>
    </rPh>
    <rPh sb="6" eb="7">
      <t>オコナ</t>
    </rPh>
    <rPh sb="8" eb="10">
      <t>ノウギョウ</t>
    </rPh>
    <rPh sb="10" eb="12">
      <t>イイン</t>
    </rPh>
    <rPh sb="13" eb="15">
      <t>ニンズウ</t>
    </rPh>
    <phoneticPr fontId="4"/>
  </si>
  <si>
    <t>農地利用最適化推進委員の人数</t>
    <rPh sb="0" eb="2">
      <t>ノウチ</t>
    </rPh>
    <rPh sb="2" eb="4">
      <t>リヨウ</t>
    </rPh>
    <rPh sb="4" eb="7">
      <t>サイテキカ</t>
    </rPh>
    <rPh sb="7" eb="9">
      <t>スイシン</t>
    </rPh>
    <rPh sb="9" eb="11">
      <t>イイン</t>
    </rPh>
    <rPh sb="12" eb="14">
      <t>ニンズウ</t>
    </rPh>
    <phoneticPr fontId="4"/>
  </si>
  <si>
    <t>（１） 推進委員等が最適化活動を行う日数</t>
    <rPh sb="4" eb="6">
      <t>スイシン</t>
    </rPh>
    <rPh sb="6" eb="8">
      <t>イイン</t>
    </rPh>
    <rPh sb="8" eb="9">
      <t>トウ</t>
    </rPh>
    <rPh sb="10" eb="13">
      <t>サイテキカ</t>
    </rPh>
    <rPh sb="13" eb="15">
      <t>カツドウ</t>
    </rPh>
    <rPh sb="16" eb="17">
      <t>オコナ</t>
    </rPh>
    <rPh sb="18" eb="20">
      <t>ニッスウ</t>
    </rPh>
    <phoneticPr fontId="4"/>
  </si>
  <si>
    <t>（２）　活動強化月間</t>
    <rPh sb="4" eb="6">
      <t>カツドウ</t>
    </rPh>
    <rPh sb="6" eb="8">
      <t>キョウカ</t>
    </rPh>
    <rPh sb="8" eb="10">
      <t>ゲッカン</t>
    </rPh>
    <phoneticPr fontId="4"/>
  </si>
  <si>
    <t>（３）　新規参入相談会への参加</t>
    <rPh sb="4" eb="6">
      <t>シンキ</t>
    </rPh>
    <rPh sb="6" eb="8">
      <t>サンニュウ</t>
    </rPh>
    <rPh sb="8" eb="10">
      <t>ソウダン</t>
    </rPh>
    <rPh sb="10" eb="11">
      <t>カイ</t>
    </rPh>
    <rPh sb="13" eb="15">
      <t>サンカ</t>
    </rPh>
    <phoneticPr fontId="4"/>
  </si>
  <si>
    <t>推進委員等の点検・評価結果</t>
    <rPh sb="0" eb="2">
      <t>スイシン</t>
    </rPh>
    <rPh sb="2" eb="4">
      <t>イイン</t>
    </rPh>
    <rPh sb="4" eb="5">
      <t>トウ</t>
    </rPh>
    <rPh sb="6" eb="8">
      <t>テンケン</t>
    </rPh>
    <rPh sb="9" eb="11">
      <t>ヒョウカ</t>
    </rPh>
    <rPh sb="11" eb="13">
      <t>ケッカ</t>
    </rPh>
    <phoneticPr fontId="4"/>
  </si>
  <si>
    <t>前年度末の集積率</t>
    <rPh sb="0" eb="4">
      <t>ゼンネンドマツ</t>
    </rPh>
    <rPh sb="5" eb="7">
      <t>シュウセキ</t>
    </rPh>
    <rPh sb="7" eb="8">
      <t>リツ</t>
    </rPh>
    <phoneticPr fontId="4"/>
  </si>
  <si>
    <t>目標</t>
    <rPh sb="0" eb="2">
      <t>モクヒョウ</t>
    </rPh>
    <phoneticPr fontId="4"/>
  </si>
  <si>
    <t>実績</t>
    <rPh sb="0" eb="2">
      <t>ジッセキ</t>
    </rPh>
    <phoneticPr fontId="4"/>
  </si>
  <si>
    <t>農業委員会の
点検・評価結果
（評語）</t>
    <rPh sb="0" eb="2">
      <t>ノウギョウ</t>
    </rPh>
    <rPh sb="2" eb="5">
      <t>イインカイ</t>
    </rPh>
    <rPh sb="7" eb="9">
      <t>テンケン</t>
    </rPh>
    <rPh sb="10" eb="12">
      <t>ヒョウカ</t>
    </rPh>
    <rPh sb="12" eb="14">
      <t>ケッカ</t>
    </rPh>
    <rPh sb="16" eb="18">
      <t>ヒョウゴ</t>
    </rPh>
    <phoneticPr fontId="4"/>
  </si>
  <si>
    <t>評語ごとの該当する推進委員等の人数</t>
    <phoneticPr fontId="4"/>
  </si>
  <si>
    <t>農地面積</t>
    <phoneticPr fontId="4"/>
  </si>
  <si>
    <t>集積面積</t>
    <rPh sb="0" eb="2">
      <t>シュウセキ</t>
    </rPh>
    <rPh sb="2" eb="4">
      <t>メンセキ</t>
    </rPh>
    <phoneticPr fontId="4"/>
  </si>
  <si>
    <t>今年度末の集積率</t>
    <rPh sb="0" eb="3">
      <t>コンネンド</t>
    </rPh>
    <rPh sb="3" eb="4">
      <t>マツ</t>
    </rPh>
    <rPh sb="5" eb="7">
      <t>シュウセキ</t>
    </rPh>
    <rPh sb="7" eb="8">
      <t>リツ</t>
    </rPh>
    <phoneticPr fontId="4"/>
  </si>
  <si>
    <t>緑区分
解消面積</t>
    <rPh sb="0" eb="1">
      <t>ミドリ</t>
    </rPh>
    <rPh sb="1" eb="3">
      <t>クブン</t>
    </rPh>
    <rPh sb="4" eb="6">
      <t>カイショウ</t>
    </rPh>
    <rPh sb="6" eb="8">
      <t>メンセキ</t>
    </rPh>
    <phoneticPr fontId="4"/>
  </si>
  <si>
    <t>黄区分
解消工程表策定
（有無を記入）</t>
    <rPh sb="0" eb="1">
      <t>キ</t>
    </rPh>
    <rPh sb="1" eb="3">
      <t>クブン</t>
    </rPh>
    <rPh sb="4" eb="6">
      <t>カイショウ</t>
    </rPh>
    <rPh sb="6" eb="8">
      <t>コウテイ</t>
    </rPh>
    <rPh sb="8" eb="9">
      <t>ヒョウ</t>
    </rPh>
    <rPh sb="9" eb="11">
      <t>サクテイ</t>
    </rPh>
    <rPh sb="13" eb="15">
      <t>ウム</t>
    </rPh>
    <rPh sb="16" eb="18">
      <t>キニュウ</t>
    </rPh>
    <phoneticPr fontId="7"/>
  </si>
  <si>
    <t>新規発生
解消面積</t>
    <rPh sb="0" eb="2">
      <t>シンキ</t>
    </rPh>
    <rPh sb="2" eb="4">
      <t>ハッセイ</t>
    </rPh>
    <rPh sb="5" eb="7">
      <t>カイショウ</t>
    </rPh>
    <rPh sb="7" eb="9">
      <t>メンセキ</t>
    </rPh>
    <phoneticPr fontId="7"/>
  </si>
  <si>
    <t>同意
・
公表面積</t>
    <rPh sb="0" eb="2">
      <t>ドウイ</t>
    </rPh>
    <rPh sb="5" eb="7">
      <t>コウヒョウ</t>
    </rPh>
    <rPh sb="7" eb="9">
      <t>メンセキ</t>
    </rPh>
    <phoneticPr fontId="4"/>
  </si>
  <si>
    <t>月当たり
活動日数</t>
    <rPh sb="0" eb="2">
      <t>ツキア</t>
    </rPh>
    <rPh sb="5" eb="7">
      <t>カツドウ</t>
    </rPh>
    <rPh sb="7" eb="9">
      <t>ニッスウ</t>
    </rPh>
    <phoneticPr fontId="7"/>
  </si>
  <si>
    <t>月当たり
活動日数
（平均）</t>
    <rPh sb="0" eb="2">
      <t>ツキア</t>
    </rPh>
    <rPh sb="5" eb="7">
      <t>カツドウ</t>
    </rPh>
    <rPh sb="7" eb="9">
      <t>ニッスウ</t>
    </rPh>
    <rPh sb="11" eb="13">
      <t>ヘイキン</t>
    </rPh>
    <phoneticPr fontId="7"/>
  </si>
  <si>
    <t>活動強化月間の実施回数</t>
    <rPh sb="0" eb="2">
      <t>カツドウ</t>
    </rPh>
    <rPh sb="2" eb="4">
      <t>キョウカ</t>
    </rPh>
    <rPh sb="4" eb="6">
      <t>ゲッカン</t>
    </rPh>
    <rPh sb="7" eb="9">
      <t>ジッシ</t>
    </rPh>
    <rPh sb="9" eb="11">
      <t>カイスウ</t>
    </rPh>
    <phoneticPr fontId="4"/>
  </si>
  <si>
    <t>新規参入
相談会への
参加回数</t>
    <rPh sb="0" eb="2">
      <t>シンキ</t>
    </rPh>
    <rPh sb="2" eb="4">
      <t>サンニュウ</t>
    </rPh>
    <rPh sb="13" eb="15">
      <t>カイスウ</t>
    </rPh>
    <phoneticPr fontId="4"/>
  </si>
  <si>
    <t>新規参入
相談会への
参加回数</t>
    <rPh sb="0" eb="2">
      <t>シンキ</t>
    </rPh>
    <rPh sb="2" eb="4">
      <t>サンニュウ</t>
    </rPh>
    <rPh sb="5" eb="7">
      <t>ソウダン</t>
    </rPh>
    <rPh sb="7" eb="8">
      <t>カイ</t>
    </rPh>
    <rPh sb="11" eb="13">
      <t>サンカ</t>
    </rPh>
    <rPh sb="13" eb="15">
      <t>カイスウ</t>
    </rPh>
    <phoneticPr fontId="4"/>
  </si>
  <si>
    <t>目標に対し期待を大幅に上回る結果が得られた</t>
    <rPh sb="0" eb="2">
      <t>モクヒョウ</t>
    </rPh>
    <rPh sb="3" eb="4">
      <t>タイ</t>
    </rPh>
    <rPh sb="5" eb="7">
      <t>キタイ</t>
    </rPh>
    <rPh sb="8" eb="10">
      <t>オオハバ</t>
    </rPh>
    <rPh sb="11" eb="13">
      <t>ウワマワ</t>
    </rPh>
    <rPh sb="14" eb="16">
      <t>ケッカ</t>
    </rPh>
    <rPh sb="17" eb="18">
      <t>エ</t>
    </rPh>
    <phoneticPr fontId="4"/>
  </si>
  <si>
    <t>目標に対し期待を上回る結果が得られた</t>
  </si>
  <si>
    <t>目標に対して期待どおりの結果が得られた</t>
  </si>
  <si>
    <t>目標に対して期待を（やや）下回る結果となった</t>
  </si>
  <si>
    <t>A</t>
    <phoneticPr fontId="4"/>
  </si>
  <si>
    <t>B</t>
    <phoneticPr fontId="4"/>
  </si>
  <si>
    <t>C=B/A</t>
    <phoneticPr fontId="4"/>
  </si>
  <si>
    <t>策定した</t>
  </si>
  <si>
    <t>※　都道府県は、農業委員会から報告のあった本表を取りまとめて報告</t>
    <rPh sb="2" eb="6">
      <t>トドウフケン</t>
    </rPh>
    <rPh sb="8" eb="10">
      <t>ノウギョウ</t>
    </rPh>
    <rPh sb="10" eb="13">
      <t>イインカイ</t>
    </rPh>
    <rPh sb="15" eb="17">
      <t>ホウコク</t>
    </rPh>
    <rPh sb="21" eb="22">
      <t>ホン</t>
    </rPh>
    <rPh sb="22" eb="23">
      <t>ヒョウ</t>
    </rPh>
    <rPh sb="24" eb="25">
      <t>ト</t>
    </rPh>
    <rPh sb="30" eb="32">
      <t>ホウコク</t>
    </rPh>
    <phoneticPr fontId="4"/>
  </si>
  <si>
    <t>※　「Ⅰ　農業委員会の現況」については、別紙様式１の内容を転記</t>
    <rPh sb="5" eb="7">
      <t>ノウギョウ</t>
    </rPh>
    <rPh sb="7" eb="10">
      <t>イインカイ</t>
    </rPh>
    <rPh sb="11" eb="13">
      <t>ゲンキョウ</t>
    </rPh>
    <rPh sb="20" eb="22">
      <t>ベッシ</t>
    </rPh>
    <rPh sb="22" eb="24">
      <t>ヨウシキ</t>
    </rPh>
    <rPh sb="26" eb="28">
      <t>ナイヨウ</t>
    </rPh>
    <rPh sb="29" eb="31">
      <t>テンキ</t>
    </rPh>
    <phoneticPr fontId="4"/>
  </si>
  <si>
    <t>Ⅱ　最適化活動の実施状況</t>
    <rPh sb="2" eb="5">
      <t>サイテキカ</t>
    </rPh>
    <rPh sb="5" eb="7">
      <t>カツドウ</t>
    </rPh>
    <rPh sb="8" eb="10">
      <t>ジッシ</t>
    </rPh>
    <rPh sb="10" eb="12">
      <t>ジョウキョウ</t>
    </rPh>
    <phoneticPr fontId="4"/>
  </si>
  <si>
    <t>　【農業委員会の実績及び点検・評価結果】</t>
    <rPh sb="2" eb="4">
      <t>ノウギョウ</t>
    </rPh>
    <rPh sb="4" eb="7">
      <t>イインカイ</t>
    </rPh>
    <rPh sb="8" eb="10">
      <t>ジッセキ</t>
    </rPh>
    <rPh sb="10" eb="11">
      <t>オヨ</t>
    </rPh>
    <rPh sb="12" eb="14">
      <t>テンケン</t>
    </rPh>
    <rPh sb="15" eb="17">
      <t>ヒョウカ</t>
    </rPh>
    <rPh sb="17" eb="19">
      <t>ケッカ</t>
    </rPh>
    <phoneticPr fontId="4"/>
  </si>
  <si>
    <t>※　「現状及び課題」及び「目標」については、別紙様式１の内容を転記</t>
    <rPh sb="3" eb="5">
      <t>ゲンジョウ</t>
    </rPh>
    <rPh sb="5" eb="6">
      <t>オヨ</t>
    </rPh>
    <rPh sb="7" eb="9">
      <t>カダイ</t>
    </rPh>
    <rPh sb="10" eb="11">
      <t>オヨ</t>
    </rPh>
    <rPh sb="13" eb="15">
      <t>モクヒョウ</t>
    </rPh>
    <rPh sb="22" eb="24">
      <t>ベッシ</t>
    </rPh>
    <rPh sb="24" eb="26">
      <t>ヨウシキ</t>
    </rPh>
    <rPh sb="28" eb="30">
      <t>ナイヨウ</t>
    </rPh>
    <rPh sb="31" eb="33">
      <t>テンキ</t>
    </rPh>
    <phoneticPr fontId="4"/>
  </si>
  <si>
    <t>③実績</t>
    <rPh sb="1" eb="3">
      <t>ジッセキ</t>
    </rPh>
    <phoneticPr fontId="4"/>
  </si>
  <si>
    <t>今年度の新規集積面積</t>
    <rPh sb="0" eb="3">
      <t>コンネンド</t>
    </rPh>
    <rPh sb="4" eb="6">
      <t>シンキ</t>
    </rPh>
    <rPh sb="6" eb="8">
      <t>シュウセキ</t>
    </rPh>
    <rPh sb="8" eb="10">
      <t>メンセキ</t>
    </rPh>
    <phoneticPr fontId="4"/>
  </si>
  <si>
    <t>農地面積(F)</t>
    <rPh sb="0" eb="2">
      <t>ノウチ</t>
    </rPh>
    <rPh sb="2" eb="4">
      <t>メンセキ</t>
    </rPh>
    <phoneticPr fontId="4"/>
  </si>
  <si>
    <t>今年度末の集積面積（累計）(G)</t>
    <rPh sb="0" eb="3">
      <t>コンネンド</t>
    </rPh>
    <rPh sb="3" eb="4">
      <t>マツ</t>
    </rPh>
    <rPh sb="5" eb="7">
      <t>シュウセキ</t>
    </rPh>
    <rPh sb="7" eb="9">
      <t>メンセキ</t>
    </rPh>
    <rPh sb="10" eb="12">
      <t>ルイケイ</t>
    </rPh>
    <phoneticPr fontId="4"/>
  </si>
  <si>
    <t>今年度末の集積率
(H)=(G)／(F)</t>
    <rPh sb="0" eb="3">
      <t>コンネンド</t>
    </rPh>
    <rPh sb="3" eb="4">
      <t>マツ</t>
    </rPh>
    <rPh sb="5" eb="7">
      <t>シュウセキ</t>
    </rPh>
    <rPh sb="7" eb="8">
      <t>リツ</t>
    </rPh>
    <phoneticPr fontId="4"/>
  </si>
  <si>
    <t>目標に対する達成状況(H)／(E)</t>
    <rPh sb="0" eb="2">
      <t>モクヒョウ</t>
    </rPh>
    <rPh sb="3" eb="4">
      <t>タイ</t>
    </rPh>
    <rPh sb="6" eb="8">
      <t>タッセイ</t>
    </rPh>
    <rPh sb="8" eb="10">
      <t>ジョウキョウ</t>
    </rPh>
    <phoneticPr fontId="4"/>
  </si>
  <si>
    <t>農地の集積（点数）</t>
    <rPh sb="0" eb="2">
      <t>ノウチ</t>
    </rPh>
    <rPh sb="3" eb="5">
      <t>シュウセキ</t>
    </rPh>
    <rPh sb="6" eb="8">
      <t>テンスウ</t>
    </rPh>
    <phoneticPr fontId="4"/>
  </si>
  <si>
    <t>農業委員会の
点検結果</t>
    <rPh sb="0" eb="2">
      <t>ノウギョウ</t>
    </rPh>
    <rPh sb="2" eb="5">
      <t>イインカイ</t>
    </rPh>
    <rPh sb="7" eb="9">
      <t>テンケン</t>
    </rPh>
    <rPh sb="9" eb="11">
      <t>ケッカ</t>
    </rPh>
    <phoneticPr fontId="4"/>
  </si>
  <si>
    <t>※1　今年度の新規集積面積は、当該年中の集積面積（フロー）を記入</t>
    <rPh sb="3" eb="6">
      <t>コンネンド</t>
    </rPh>
    <rPh sb="7" eb="9">
      <t>シンキ</t>
    </rPh>
    <rPh sb="9" eb="11">
      <t>シュウセキ</t>
    </rPh>
    <rPh sb="11" eb="13">
      <t>メンセキ</t>
    </rPh>
    <rPh sb="15" eb="17">
      <t>トウガイ</t>
    </rPh>
    <rPh sb="17" eb="19">
      <t>ネンチュウ</t>
    </rPh>
    <rPh sb="20" eb="22">
      <t>シュウセキ</t>
    </rPh>
    <rPh sb="22" eb="24">
      <t>メンセキ</t>
    </rPh>
    <rPh sb="30" eb="32">
      <t>キニュウ</t>
    </rPh>
    <phoneticPr fontId="4"/>
  </si>
  <si>
    <t>※2　今年度末の集積面積（累計）は、年度末時点の集積面積（ストック）を記入</t>
    <rPh sb="3" eb="6">
      <t>コンネンド</t>
    </rPh>
    <rPh sb="6" eb="7">
      <t>マツ</t>
    </rPh>
    <rPh sb="8" eb="10">
      <t>シュウセキ</t>
    </rPh>
    <rPh sb="10" eb="12">
      <t>メンセキ</t>
    </rPh>
    <rPh sb="13" eb="15">
      <t>ルイケイ</t>
    </rPh>
    <rPh sb="18" eb="20">
      <t>ネンド</t>
    </rPh>
    <rPh sb="20" eb="22">
      <t>コンネンド</t>
    </rPh>
    <rPh sb="21" eb="23">
      <t>ジテン</t>
    </rPh>
    <rPh sb="24" eb="26">
      <t>シュウセキ</t>
    </rPh>
    <rPh sb="26" eb="28">
      <t>メンセキ</t>
    </rPh>
    <rPh sb="35" eb="37">
      <t>キニュウ</t>
    </rPh>
    <phoneticPr fontId="4"/>
  </si>
  <si>
    <t>（２）遊休農地の発生防止・解消</t>
    <rPh sb="3" eb="7">
      <t>ユウキュウノウチ</t>
    </rPh>
    <rPh sb="8" eb="10">
      <t>ハッセイ</t>
    </rPh>
    <rPh sb="10" eb="12">
      <t>ボウシ</t>
    </rPh>
    <rPh sb="13" eb="15">
      <t>カイショウ</t>
    </rPh>
    <phoneticPr fontId="4"/>
  </si>
  <si>
    <t>緑区分の遊休農地の解消目標面積(C)</t>
    <rPh sb="0" eb="3">
      <t>ミドリクブン</t>
    </rPh>
    <rPh sb="4" eb="6">
      <t>ユウキュウ</t>
    </rPh>
    <rPh sb="6" eb="8">
      <t>ノウチ</t>
    </rPh>
    <rPh sb="9" eb="11">
      <t>カイショウ</t>
    </rPh>
    <rPh sb="11" eb="13">
      <t>モクヒョウ</t>
    </rPh>
    <rPh sb="13" eb="15">
      <t>メンセキ</t>
    </rPh>
    <phoneticPr fontId="4"/>
  </si>
  <si>
    <t>今年度の緑区分の遊休農地の解消実績面積(D)</t>
    <rPh sb="0" eb="3">
      <t>コンネンド</t>
    </rPh>
    <rPh sb="4" eb="5">
      <t>ミドリ</t>
    </rPh>
    <rPh sb="5" eb="7">
      <t>クブン</t>
    </rPh>
    <rPh sb="8" eb="12">
      <t>ユウキュウノウチ</t>
    </rPh>
    <rPh sb="13" eb="15">
      <t>カイショウ</t>
    </rPh>
    <rPh sb="15" eb="17">
      <t>ジッセキ</t>
    </rPh>
    <rPh sb="17" eb="19">
      <t>メンセキ</t>
    </rPh>
    <phoneticPr fontId="4"/>
  </si>
  <si>
    <t>今年度の目標に対する達成状況(D)／(C)</t>
    <rPh sb="0" eb="3">
      <t>コンネンド</t>
    </rPh>
    <rPh sb="4" eb="6">
      <t>モクヒョウ</t>
    </rPh>
    <rPh sb="7" eb="8">
      <t>タイ</t>
    </rPh>
    <rPh sb="10" eb="12">
      <t>タッセイ</t>
    </rPh>
    <rPh sb="12" eb="14">
      <t>ジョウキョウ</t>
    </rPh>
    <phoneticPr fontId="4"/>
  </si>
  <si>
    <t>黄区分の遊休農地の解消に向けた工程表の策定状況</t>
    <phoneticPr fontId="4"/>
  </si>
  <si>
    <t>前年度に新規発生した緑区分の遊休農地の解消実績面積</t>
    <rPh sb="0" eb="3">
      <t>ゼンネンド</t>
    </rPh>
    <rPh sb="4" eb="6">
      <t>シンキ</t>
    </rPh>
    <rPh sb="6" eb="8">
      <t>ハッセイ</t>
    </rPh>
    <rPh sb="10" eb="11">
      <t>ミドリ</t>
    </rPh>
    <rPh sb="11" eb="13">
      <t>クブン</t>
    </rPh>
    <rPh sb="14" eb="16">
      <t>ユウキュウ</t>
    </rPh>
    <rPh sb="16" eb="18">
      <t>ノウチ</t>
    </rPh>
    <rPh sb="19" eb="21">
      <t>カイショウ</t>
    </rPh>
    <rPh sb="21" eb="23">
      <t>ジッセキ</t>
    </rPh>
    <rPh sb="23" eb="25">
      <t>メンセキ</t>
    </rPh>
    <phoneticPr fontId="4"/>
  </si>
  <si>
    <t>④その他</t>
    <rPh sb="3" eb="4">
      <t>タ</t>
    </rPh>
    <phoneticPr fontId="4"/>
  </si>
  <si>
    <t>農地の利用状況調査</t>
    <rPh sb="0" eb="2">
      <t>ノウチ</t>
    </rPh>
    <rPh sb="3" eb="5">
      <t>リヨウ</t>
    </rPh>
    <rPh sb="5" eb="7">
      <t>ジョウキョウ</t>
    </rPh>
    <rPh sb="7" eb="9">
      <t>チョウサ</t>
    </rPh>
    <phoneticPr fontId="4"/>
  </si>
  <si>
    <t>調査実施時期</t>
    <rPh sb="0" eb="2">
      <t>チョウサ</t>
    </rPh>
    <rPh sb="2" eb="4">
      <t>ジッシ</t>
    </rPh>
    <rPh sb="4" eb="6">
      <t>ジキ</t>
    </rPh>
    <phoneticPr fontId="4"/>
  </si>
  <si>
    <t>調査結果取りまとめ時期</t>
    <rPh sb="0" eb="2">
      <t>チョウサ</t>
    </rPh>
    <rPh sb="2" eb="4">
      <t>ケッカ</t>
    </rPh>
    <rPh sb="4" eb="5">
      <t>ト</t>
    </rPh>
    <rPh sb="9" eb="11">
      <t>ジキ</t>
    </rPh>
    <phoneticPr fontId="4"/>
  </si>
  <si>
    <t>令和○年８月</t>
    <rPh sb="0" eb="2">
      <t>レイワ</t>
    </rPh>
    <rPh sb="3" eb="4">
      <t>ネン</t>
    </rPh>
    <rPh sb="5" eb="6">
      <t>ガツ</t>
    </rPh>
    <phoneticPr fontId="4"/>
  </si>
  <si>
    <t>令和○年10月</t>
    <rPh sb="0" eb="2">
      <t>レイワ</t>
    </rPh>
    <rPh sb="3" eb="4">
      <t>ネン</t>
    </rPh>
    <rPh sb="6" eb="7">
      <t>ガツ</t>
    </rPh>
    <phoneticPr fontId="4"/>
  </si>
  <si>
    <t>1号遊休農地の面積</t>
    <rPh sb="1" eb="2">
      <t>ゴウ</t>
    </rPh>
    <rPh sb="2" eb="6">
      <t>ユウキュウノウチ</t>
    </rPh>
    <rPh sb="7" eb="9">
      <t>メンセキ</t>
    </rPh>
    <phoneticPr fontId="4"/>
  </si>
  <si>
    <t>うち緑区分の遊休農地</t>
    <rPh sb="2" eb="3">
      <t>ミドリ</t>
    </rPh>
    <rPh sb="3" eb="5">
      <t>クブン</t>
    </rPh>
    <rPh sb="6" eb="10">
      <t>ユウキュウノウチ</t>
    </rPh>
    <phoneticPr fontId="4"/>
  </si>
  <si>
    <t>うち黄区分の遊休農地</t>
    <rPh sb="2" eb="3">
      <t>キ</t>
    </rPh>
    <rPh sb="3" eb="5">
      <t>クブン</t>
    </rPh>
    <rPh sb="6" eb="10">
      <t>ユウキュウノウチ</t>
    </rPh>
    <phoneticPr fontId="4"/>
  </si>
  <si>
    <t>農地の利用意向調査</t>
    <rPh sb="0" eb="2">
      <t>ノウチ</t>
    </rPh>
    <rPh sb="3" eb="5">
      <t>リヨウ</t>
    </rPh>
    <rPh sb="5" eb="7">
      <t>イコウ</t>
    </rPh>
    <rPh sb="7" eb="9">
      <t>チョウサ</t>
    </rPh>
    <phoneticPr fontId="4"/>
  </si>
  <si>
    <t>令和○年１１月</t>
    <rPh sb="0" eb="2">
      <t>レイワ</t>
    </rPh>
    <rPh sb="3" eb="4">
      <t>ネン</t>
    </rPh>
    <rPh sb="6" eb="7">
      <t>ガツ</t>
    </rPh>
    <phoneticPr fontId="4"/>
  </si>
  <si>
    <t>令和○年２月</t>
    <rPh sb="0" eb="2">
      <t>レイワ</t>
    </rPh>
    <rPh sb="3" eb="4">
      <t>ネン</t>
    </rPh>
    <rPh sb="5" eb="6">
      <t>ガツ</t>
    </rPh>
    <phoneticPr fontId="4"/>
  </si>
  <si>
    <t>緑区分の遊休農地の解消（点数）</t>
    <rPh sb="0" eb="1">
      <t>ミドリ</t>
    </rPh>
    <rPh sb="1" eb="3">
      <t>クブン</t>
    </rPh>
    <rPh sb="4" eb="8">
      <t>ユウキュウノウチ</t>
    </rPh>
    <rPh sb="9" eb="11">
      <t>カイショウ</t>
    </rPh>
    <rPh sb="12" eb="14">
      <t>テンスウ</t>
    </rPh>
    <phoneticPr fontId="4"/>
  </si>
  <si>
    <t>※　現状欄は、直近３年度の新規参入した経営体数と当該経営体に集積した農地面積を記入</t>
    <rPh sb="2" eb="4">
      <t>ゲンジョウ</t>
    </rPh>
    <rPh sb="4" eb="5">
      <t>ラン</t>
    </rPh>
    <rPh sb="7" eb="9">
      <t>チョッキン</t>
    </rPh>
    <rPh sb="10" eb="12">
      <t>ネンド</t>
    </rPh>
    <rPh sb="13" eb="15">
      <t>シンキ</t>
    </rPh>
    <rPh sb="15" eb="17">
      <t>サンニュウ</t>
    </rPh>
    <rPh sb="19" eb="22">
      <t>ケイエイタイ</t>
    </rPh>
    <rPh sb="22" eb="23">
      <t>スウ</t>
    </rPh>
    <rPh sb="24" eb="26">
      <t>トウガイ</t>
    </rPh>
    <rPh sb="26" eb="29">
      <t>ケイエイタイ</t>
    </rPh>
    <rPh sb="30" eb="32">
      <t>シュウセキ</t>
    </rPh>
    <rPh sb="34" eb="36">
      <t>ノウチ</t>
    </rPh>
    <rPh sb="36" eb="38">
      <t>メンセキ</t>
    </rPh>
    <rPh sb="39" eb="41">
      <t>キニュウ</t>
    </rPh>
    <phoneticPr fontId="4"/>
  </si>
  <si>
    <t>新規参入者への貸付等について農地所有者の同意を得た上で公表する農地の面積(A)</t>
    <rPh sb="0" eb="2">
      <t>シンキ</t>
    </rPh>
    <rPh sb="2" eb="4">
      <t>サンニュウ</t>
    </rPh>
    <rPh sb="4" eb="5">
      <t>シャ</t>
    </rPh>
    <rPh sb="7" eb="9">
      <t>カシツケ</t>
    </rPh>
    <rPh sb="9" eb="10">
      <t>トウ</t>
    </rPh>
    <rPh sb="14" eb="16">
      <t>ノウチ</t>
    </rPh>
    <rPh sb="16" eb="19">
      <t>ショユウシャ</t>
    </rPh>
    <rPh sb="20" eb="22">
      <t>ドウイ</t>
    </rPh>
    <rPh sb="23" eb="24">
      <t>エ</t>
    </rPh>
    <rPh sb="25" eb="26">
      <t>ウエ</t>
    </rPh>
    <rPh sb="27" eb="29">
      <t>コウヒョウ</t>
    </rPh>
    <rPh sb="31" eb="33">
      <t>ノウチ</t>
    </rPh>
    <rPh sb="34" eb="36">
      <t>メンセキ</t>
    </rPh>
    <phoneticPr fontId="4"/>
  </si>
  <si>
    <t>※1　過去３年間の権利移動面積は、農地法（昭和27年法律第229号）第３条第１項に基づく許可及び農業経営基盤強化促進法
　第19条に基づき公告された農用地利用集積計画による権利移動面積（有償所有権移転（所有権に基づいて耕作の事業に供
　していたものに限る。）及び賃借権の設定並びに利用権の設定に限る。）を記入</t>
    <rPh sb="3" eb="5">
      <t>カコ</t>
    </rPh>
    <rPh sb="6" eb="8">
      <t>ネンカン</t>
    </rPh>
    <rPh sb="9" eb="11">
      <t>ケンリ</t>
    </rPh>
    <rPh sb="11" eb="13">
      <t>イドウ</t>
    </rPh>
    <rPh sb="13" eb="15">
      <t>メンセキ</t>
    </rPh>
    <rPh sb="17" eb="20">
      <t>ノウチホウ</t>
    </rPh>
    <rPh sb="21" eb="23">
      <t>ショウワ</t>
    </rPh>
    <rPh sb="25" eb="26">
      <t>ネン</t>
    </rPh>
    <rPh sb="26" eb="28">
      <t>ホウリツ</t>
    </rPh>
    <rPh sb="28" eb="29">
      <t>ダイ</t>
    </rPh>
    <rPh sb="32" eb="33">
      <t>ゴウ</t>
    </rPh>
    <rPh sb="34" eb="35">
      <t>ダイ</t>
    </rPh>
    <rPh sb="36" eb="37">
      <t>ジョウ</t>
    </rPh>
    <rPh sb="37" eb="38">
      <t>ダイ</t>
    </rPh>
    <rPh sb="39" eb="40">
      <t>コウ</t>
    </rPh>
    <rPh sb="41" eb="42">
      <t>モト</t>
    </rPh>
    <rPh sb="44" eb="46">
      <t>キョカ</t>
    </rPh>
    <rPh sb="46" eb="47">
      <t>オヨ</t>
    </rPh>
    <rPh sb="48" eb="59">
      <t>ノウギョウケイエイキバンキョウカソクシンホウ</t>
    </rPh>
    <rPh sb="61" eb="62">
      <t>ダイ</t>
    </rPh>
    <rPh sb="64" eb="65">
      <t>ジョウ</t>
    </rPh>
    <rPh sb="66" eb="67">
      <t>モト</t>
    </rPh>
    <rPh sb="69" eb="71">
      <t>コウコク</t>
    </rPh>
    <rPh sb="74" eb="77">
      <t>ノウヨウチ</t>
    </rPh>
    <rPh sb="77" eb="79">
      <t>リヨウ</t>
    </rPh>
    <rPh sb="79" eb="81">
      <t>シュウセキ</t>
    </rPh>
    <rPh sb="81" eb="83">
      <t>ケイカク</t>
    </rPh>
    <rPh sb="86" eb="92">
      <t>ケンリイドウメンセキ</t>
    </rPh>
    <rPh sb="93" eb="95">
      <t>ユウショウ</t>
    </rPh>
    <rPh sb="95" eb="98">
      <t>ショユウケン</t>
    </rPh>
    <rPh sb="98" eb="100">
      <t>イテン</t>
    </rPh>
    <rPh sb="101" eb="104">
      <t>ショユウケン</t>
    </rPh>
    <rPh sb="105" eb="106">
      <t>モト</t>
    </rPh>
    <rPh sb="109" eb="111">
      <t>コウサク</t>
    </rPh>
    <rPh sb="112" eb="114">
      <t>ジギョウ</t>
    </rPh>
    <rPh sb="115" eb="116">
      <t>キョウ</t>
    </rPh>
    <rPh sb="125" eb="126">
      <t>カギ</t>
    </rPh>
    <rPh sb="129" eb="130">
      <t>オヨ</t>
    </rPh>
    <rPh sb="131" eb="134">
      <t>チンシャクケン</t>
    </rPh>
    <rPh sb="135" eb="137">
      <t>セッテイ</t>
    </rPh>
    <rPh sb="137" eb="138">
      <t>ナラ</t>
    </rPh>
    <rPh sb="140" eb="143">
      <t>リヨウケン</t>
    </rPh>
    <rPh sb="144" eb="146">
      <t>セッテイ</t>
    </rPh>
    <rPh sb="147" eb="148">
      <t>カギ</t>
    </rPh>
    <rPh sb="152" eb="154">
      <t>キニュウ</t>
    </rPh>
    <phoneticPr fontId="4"/>
  </si>
  <si>
    <t>新規参入者への貸付等について農地所有者の同意を得た上で公表した農地の面積（B)</t>
    <rPh sb="0" eb="2">
      <t>シンキ</t>
    </rPh>
    <rPh sb="2" eb="4">
      <t>サンニュウ</t>
    </rPh>
    <rPh sb="4" eb="5">
      <t>シャ</t>
    </rPh>
    <rPh sb="7" eb="9">
      <t>カシツケ</t>
    </rPh>
    <rPh sb="9" eb="10">
      <t>トウ</t>
    </rPh>
    <rPh sb="14" eb="16">
      <t>ノウチ</t>
    </rPh>
    <rPh sb="16" eb="19">
      <t>ショユウシャ</t>
    </rPh>
    <rPh sb="20" eb="22">
      <t>ドウイ</t>
    </rPh>
    <rPh sb="23" eb="24">
      <t>エ</t>
    </rPh>
    <rPh sb="25" eb="26">
      <t>ウエ</t>
    </rPh>
    <rPh sb="27" eb="29">
      <t>コウヒョウ</t>
    </rPh>
    <rPh sb="31" eb="33">
      <t>ノウチ</t>
    </rPh>
    <rPh sb="34" eb="36">
      <t>メンセキ</t>
    </rPh>
    <phoneticPr fontId="4"/>
  </si>
  <si>
    <t>公表URL</t>
    <rPh sb="0" eb="2">
      <t>コウヒョウ</t>
    </rPh>
    <phoneticPr fontId="4"/>
  </si>
  <si>
    <t>（その他の公表方法）</t>
    <rPh sb="3" eb="4">
      <t>ホカ</t>
    </rPh>
    <rPh sb="5" eb="7">
      <t>コウヒョウ</t>
    </rPh>
    <rPh sb="7" eb="9">
      <t>ホウホウ</t>
    </rPh>
    <phoneticPr fontId="4"/>
  </si>
  <si>
    <t>目標に対する達成状況（B)/（A）</t>
    <rPh sb="0" eb="2">
      <t>モクヒョウ</t>
    </rPh>
    <rPh sb="3" eb="4">
      <t>タイ</t>
    </rPh>
    <rPh sb="6" eb="8">
      <t>タッセイ</t>
    </rPh>
    <rPh sb="8" eb="10">
      <t>ジョウキョウ</t>
    </rPh>
    <phoneticPr fontId="4"/>
  </si>
  <si>
    <t>(参考）新規参入者の参入状況</t>
    <rPh sb="1" eb="3">
      <t>サンコウ</t>
    </rPh>
    <rPh sb="4" eb="6">
      <t>シンキ</t>
    </rPh>
    <rPh sb="6" eb="8">
      <t>サンニュウ</t>
    </rPh>
    <rPh sb="8" eb="9">
      <t>シャ</t>
    </rPh>
    <rPh sb="10" eb="12">
      <t>サンニュウ</t>
    </rPh>
    <rPh sb="12" eb="14">
      <t>ジョウキョウ</t>
    </rPh>
    <phoneticPr fontId="4"/>
  </si>
  <si>
    <t>参入経営体数</t>
    <rPh sb="0" eb="2">
      <t>サンニュウ</t>
    </rPh>
    <rPh sb="2" eb="4">
      <t>ケイエイ</t>
    </rPh>
    <rPh sb="4" eb="5">
      <t>タイ</t>
    </rPh>
    <rPh sb="5" eb="6">
      <t>スウ</t>
    </rPh>
    <phoneticPr fontId="4"/>
  </si>
  <si>
    <t>取得農地面積</t>
    <rPh sb="0" eb="2">
      <t>シュトク</t>
    </rPh>
    <rPh sb="2" eb="4">
      <t>ノウチ</t>
    </rPh>
    <rPh sb="4" eb="6">
      <t>メンセキ</t>
    </rPh>
    <phoneticPr fontId="4"/>
  </si>
  <si>
    <t>新規参入の促進（点数）</t>
    <rPh sb="0" eb="4">
      <t>シンキサンニュウ</t>
    </rPh>
    <rPh sb="5" eb="7">
      <t>ソクシン</t>
    </rPh>
    <rPh sb="8" eb="10">
      <t>テンスウ</t>
    </rPh>
    <phoneticPr fontId="4"/>
  </si>
  <si>
    <t>※　参入経営体数は、農地を取得して新たに農業に参入した経営体数を記入</t>
    <rPh sb="2" eb="4">
      <t>サンニュウ</t>
    </rPh>
    <rPh sb="4" eb="7">
      <t>ケイエイタイ</t>
    </rPh>
    <rPh sb="7" eb="8">
      <t>スウ</t>
    </rPh>
    <phoneticPr fontId="4"/>
  </si>
  <si>
    <t>（２）活動強化月間の設定</t>
    <rPh sb="3" eb="5">
      <t>カツドウ</t>
    </rPh>
    <rPh sb="5" eb="7">
      <t>キョウカ</t>
    </rPh>
    <rPh sb="7" eb="9">
      <t>ゲッカン</t>
    </rPh>
    <rPh sb="10" eb="12">
      <t>セッテイ</t>
    </rPh>
    <phoneticPr fontId="4"/>
  </si>
  <si>
    <t>①目標</t>
    <rPh sb="1" eb="3">
      <t>モクヒョウ</t>
    </rPh>
    <phoneticPr fontId="4"/>
  </si>
  <si>
    <t>※1　取組項目欄は、①農地の集積、②遊休農地の発生防止・解消、③新規参入の促進のいずれかを記入</t>
    <rPh sb="3" eb="5">
      <t>トリクミ</t>
    </rPh>
    <rPh sb="5" eb="7">
      <t>コウモク</t>
    </rPh>
    <rPh sb="7" eb="8">
      <t>ラン</t>
    </rPh>
    <rPh sb="11" eb="13">
      <t>ノウチ</t>
    </rPh>
    <rPh sb="14" eb="16">
      <t>シュウセキ</t>
    </rPh>
    <rPh sb="18" eb="20">
      <t>ユウキュウ</t>
    </rPh>
    <rPh sb="20" eb="22">
      <t>ノウチ</t>
    </rPh>
    <rPh sb="23" eb="27">
      <t>ハッセイボウシ</t>
    </rPh>
    <rPh sb="28" eb="30">
      <t>カイショウ</t>
    </rPh>
    <rPh sb="32" eb="36">
      <t>シンキサンニュウ</t>
    </rPh>
    <rPh sb="37" eb="39">
      <t>ソクシン</t>
    </rPh>
    <rPh sb="45" eb="47">
      <t>キニュウ</t>
    </rPh>
    <phoneticPr fontId="4"/>
  </si>
  <si>
    <t>活動強化月間の実施（点数）</t>
    <rPh sb="0" eb="2">
      <t>カツドウ</t>
    </rPh>
    <rPh sb="2" eb="6">
      <t>キョウカゲッカン</t>
    </rPh>
    <rPh sb="7" eb="9">
      <t>ジッシ</t>
    </rPh>
    <rPh sb="10" eb="12">
      <t>テンスウ</t>
    </rPh>
    <phoneticPr fontId="4"/>
  </si>
  <si>
    <t>②実績</t>
    <rPh sb="1" eb="3">
      <t>ジッセキ</t>
    </rPh>
    <phoneticPr fontId="4"/>
  </si>
  <si>
    <t>強化月間の結果</t>
    <rPh sb="0" eb="2">
      <t>キョウカ</t>
    </rPh>
    <rPh sb="2" eb="4">
      <t>ゲッカン</t>
    </rPh>
    <rPh sb="5" eb="7">
      <t>ケッカ</t>
    </rPh>
    <phoneticPr fontId="4"/>
  </si>
  <si>
    <t>●●●</t>
    <phoneticPr fontId="4"/>
  </si>
  <si>
    <t>▲▲▲</t>
    <phoneticPr fontId="4"/>
  </si>
  <si>
    <t>■■■</t>
    <phoneticPr fontId="4"/>
  </si>
  <si>
    <t>※　強化月間の結果欄は、強化月間中に行った具体的な取組の内容とその結果生じた効果等の内容を記入</t>
    <rPh sb="2" eb="4">
      <t>キョウカ</t>
    </rPh>
    <rPh sb="4" eb="6">
      <t>ゲッカン</t>
    </rPh>
    <rPh sb="7" eb="9">
      <t>ケッカ</t>
    </rPh>
    <rPh sb="9" eb="10">
      <t>ラン</t>
    </rPh>
    <rPh sb="12" eb="14">
      <t>キョウカ</t>
    </rPh>
    <rPh sb="14" eb="17">
      <t>ゲッカンチュウ</t>
    </rPh>
    <rPh sb="18" eb="19">
      <t>オコナ</t>
    </rPh>
    <rPh sb="21" eb="24">
      <t>グタイテキ</t>
    </rPh>
    <rPh sb="25" eb="27">
      <t>トリクミ</t>
    </rPh>
    <rPh sb="28" eb="30">
      <t>ナイヨウ</t>
    </rPh>
    <rPh sb="33" eb="35">
      <t>ケッカ</t>
    </rPh>
    <rPh sb="35" eb="36">
      <t>ショウ</t>
    </rPh>
    <rPh sb="38" eb="40">
      <t>コウカ</t>
    </rPh>
    <rPh sb="40" eb="41">
      <t>トウ</t>
    </rPh>
    <rPh sb="42" eb="44">
      <t>ナイヨウ</t>
    </rPh>
    <rPh sb="45" eb="47">
      <t>キニュウ</t>
    </rPh>
    <phoneticPr fontId="4"/>
  </si>
  <si>
    <t>（３）新規参入相談会への参加</t>
    <rPh sb="3" eb="5">
      <t>シンキ</t>
    </rPh>
    <rPh sb="5" eb="7">
      <t>サンニュウ</t>
    </rPh>
    <rPh sb="7" eb="10">
      <t>ソウダンカイ</t>
    </rPh>
    <rPh sb="12" eb="14">
      <t>サンカ</t>
    </rPh>
    <phoneticPr fontId="4"/>
  </si>
  <si>
    <t>※1　新規参入相談会への参加回数欄は、推進委員等が１名以上参加する相談会の数を記入
　　　（参加者数によらず、１名以上が参加する新規参入相談会ごとに１回とする）</t>
    <rPh sb="3" eb="5">
      <t>シンキ</t>
    </rPh>
    <rPh sb="5" eb="7">
      <t>サンニュウ</t>
    </rPh>
    <rPh sb="7" eb="10">
      <t>ソウダンカイ</t>
    </rPh>
    <rPh sb="12" eb="14">
      <t>サンカ</t>
    </rPh>
    <rPh sb="14" eb="16">
      <t>カイスウ</t>
    </rPh>
    <rPh sb="16" eb="17">
      <t>ラン</t>
    </rPh>
    <rPh sb="19" eb="24">
      <t>スイシンイイントウ</t>
    </rPh>
    <rPh sb="26" eb="27">
      <t>メイ</t>
    </rPh>
    <rPh sb="27" eb="29">
      <t>イジョウ</t>
    </rPh>
    <rPh sb="29" eb="31">
      <t>サンカ</t>
    </rPh>
    <rPh sb="33" eb="36">
      <t>ソウダンカイ</t>
    </rPh>
    <rPh sb="37" eb="38">
      <t>カズ</t>
    </rPh>
    <rPh sb="39" eb="41">
      <t>キニュウ</t>
    </rPh>
    <rPh sb="46" eb="50">
      <t>サンカシャスウ</t>
    </rPh>
    <rPh sb="56" eb="57">
      <t>メイ</t>
    </rPh>
    <rPh sb="57" eb="59">
      <t>イジョウ</t>
    </rPh>
    <rPh sb="60" eb="62">
      <t>サンカ</t>
    </rPh>
    <rPh sb="64" eb="66">
      <t>シンキ</t>
    </rPh>
    <rPh sb="66" eb="68">
      <t>サンニュウ</t>
    </rPh>
    <rPh sb="68" eb="71">
      <t>ソウダンカイ</t>
    </rPh>
    <rPh sb="75" eb="76">
      <t>カイ</t>
    </rPh>
    <phoneticPr fontId="4"/>
  </si>
  <si>
    <t>※2　複数の新規参入相談会に参加する場合は、適宜、開催時期以下の欄を追加する</t>
    <rPh sb="3" eb="5">
      <t>フクスウ</t>
    </rPh>
    <rPh sb="6" eb="8">
      <t>シンキ</t>
    </rPh>
    <rPh sb="8" eb="10">
      <t>サンニュウ</t>
    </rPh>
    <rPh sb="10" eb="13">
      <t>ソウダンカイ</t>
    </rPh>
    <rPh sb="14" eb="16">
      <t>サンカ</t>
    </rPh>
    <rPh sb="18" eb="20">
      <t>バアイ</t>
    </rPh>
    <rPh sb="22" eb="24">
      <t>テキギ</t>
    </rPh>
    <rPh sb="25" eb="27">
      <t>カイサイ</t>
    </rPh>
    <rPh sb="27" eb="29">
      <t>ジキ</t>
    </rPh>
    <rPh sb="29" eb="31">
      <t>イカ</t>
    </rPh>
    <rPh sb="32" eb="33">
      <t>ラン</t>
    </rPh>
    <rPh sb="34" eb="36">
      <t>ツイカ</t>
    </rPh>
    <phoneticPr fontId="4"/>
  </si>
  <si>
    <t>新規参入相談会への参加（点数）</t>
    <rPh sb="0" eb="2">
      <t>シンキ</t>
    </rPh>
    <rPh sb="2" eb="4">
      <t>サンニュウ</t>
    </rPh>
    <rPh sb="4" eb="7">
      <t>ソウダンカイ</t>
    </rPh>
    <rPh sb="9" eb="11">
      <t>サンカ</t>
    </rPh>
    <rPh sb="12" eb="14">
      <t>テンスウ</t>
    </rPh>
    <phoneticPr fontId="4"/>
  </si>
  <si>
    <t>※1　新規参入相談会への参加回数欄は、推進委員等が１名以上参加した相談会の数を記入
　　　（参加者数によらず、１名以上が参加した新規参入相談会ごとに１回とする）</t>
    <rPh sb="3" eb="5">
      <t>シンキ</t>
    </rPh>
    <rPh sb="5" eb="7">
      <t>サンニュウ</t>
    </rPh>
    <rPh sb="7" eb="10">
      <t>ソウダンカイ</t>
    </rPh>
    <rPh sb="12" eb="14">
      <t>サンカ</t>
    </rPh>
    <rPh sb="14" eb="16">
      <t>カイスウ</t>
    </rPh>
    <rPh sb="16" eb="17">
      <t>ラン</t>
    </rPh>
    <rPh sb="19" eb="24">
      <t>スイシンイイントウ</t>
    </rPh>
    <rPh sb="26" eb="27">
      <t>メイ</t>
    </rPh>
    <rPh sb="27" eb="29">
      <t>イジョウ</t>
    </rPh>
    <rPh sb="29" eb="31">
      <t>サンカ</t>
    </rPh>
    <rPh sb="33" eb="36">
      <t>ソウダンカイ</t>
    </rPh>
    <rPh sb="37" eb="38">
      <t>カズ</t>
    </rPh>
    <rPh sb="39" eb="41">
      <t>キニュウ</t>
    </rPh>
    <rPh sb="46" eb="50">
      <t>サンカシャスウ</t>
    </rPh>
    <rPh sb="56" eb="57">
      <t>メイ</t>
    </rPh>
    <rPh sb="57" eb="59">
      <t>イジョウ</t>
    </rPh>
    <rPh sb="60" eb="62">
      <t>サンカ</t>
    </rPh>
    <rPh sb="64" eb="66">
      <t>シンキ</t>
    </rPh>
    <rPh sb="66" eb="68">
      <t>サンニュウ</t>
    </rPh>
    <rPh sb="68" eb="71">
      <t>ソウダンカイ</t>
    </rPh>
    <rPh sb="75" eb="76">
      <t>カイ</t>
    </rPh>
    <phoneticPr fontId="4"/>
  </si>
  <si>
    <t>※2　複数の新規参入相談会に参加した場合は、適宜、開催時期以下の欄を追加する（評価点欄は追加しない）</t>
    <rPh sb="3" eb="5">
      <t>フクスウ</t>
    </rPh>
    <rPh sb="6" eb="8">
      <t>シンキ</t>
    </rPh>
    <rPh sb="8" eb="10">
      <t>サンニュウ</t>
    </rPh>
    <rPh sb="10" eb="13">
      <t>ソウダンカイ</t>
    </rPh>
    <rPh sb="14" eb="16">
      <t>サンカ</t>
    </rPh>
    <rPh sb="18" eb="20">
      <t>バアイ</t>
    </rPh>
    <rPh sb="22" eb="24">
      <t>テキギ</t>
    </rPh>
    <rPh sb="25" eb="27">
      <t>カイサイ</t>
    </rPh>
    <rPh sb="27" eb="29">
      <t>ジキ</t>
    </rPh>
    <rPh sb="29" eb="31">
      <t>イカ</t>
    </rPh>
    <rPh sb="32" eb="33">
      <t>ラン</t>
    </rPh>
    <rPh sb="34" eb="36">
      <t>ツイカ</t>
    </rPh>
    <rPh sb="39" eb="42">
      <t>ヒョウカテン</t>
    </rPh>
    <rPh sb="42" eb="43">
      <t>ラン</t>
    </rPh>
    <rPh sb="44" eb="46">
      <t>ツイカ</t>
    </rPh>
    <phoneticPr fontId="4"/>
  </si>
  <si>
    <t>目標項目に係る点数の合計</t>
    <rPh sb="0" eb="2">
      <t>モクヒョウ</t>
    </rPh>
    <rPh sb="2" eb="4">
      <t>コウモク</t>
    </rPh>
    <rPh sb="5" eb="6">
      <t>カカ</t>
    </rPh>
    <rPh sb="7" eb="9">
      <t>テンスウ</t>
    </rPh>
    <rPh sb="10" eb="12">
      <t>ゴウケイ</t>
    </rPh>
    <phoneticPr fontId="4"/>
  </si>
  <si>
    <t>目標の達成状況の評語</t>
    <rPh sb="0" eb="2">
      <t>モクヒョウ</t>
    </rPh>
    <rPh sb="3" eb="5">
      <t>タッセイ</t>
    </rPh>
    <rPh sb="5" eb="7">
      <t>ジョウキョウ</t>
    </rPh>
    <rPh sb="8" eb="10">
      <t>ヒョウゴ</t>
    </rPh>
    <phoneticPr fontId="4"/>
  </si>
  <si>
    <t>※　別表に基づいて成果目標及び活動目標の各目標の達成状況に対する評語を記入</t>
    <rPh sb="2" eb="4">
      <t>ベッピョウ</t>
    </rPh>
    <rPh sb="5" eb="6">
      <t>モト</t>
    </rPh>
    <rPh sb="9" eb="11">
      <t>セイカ</t>
    </rPh>
    <rPh sb="11" eb="13">
      <t>モクヒョウ</t>
    </rPh>
    <rPh sb="13" eb="14">
      <t>オヨ</t>
    </rPh>
    <rPh sb="15" eb="17">
      <t>カツドウ</t>
    </rPh>
    <rPh sb="17" eb="19">
      <t>モクヒョウ</t>
    </rPh>
    <rPh sb="20" eb="23">
      <t>カクモクヒョウ</t>
    </rPh>
    <rPh sb="24" eb="26">
      <t>タッセイ</t>
    </rPh>
    <rPh sb="26" eb="28">
      <t>ジョウキョウ</t>
    </rPh>
    <rPh sb="29" eb="30">
      <t>タイ</t>
    </rPh>
    <rPh sb="32" eb="34">
      <t>ヒョウゴ</t>
    </rPh>
    <rPh sb="35" eb="37">
      <t>キニュウ</t>
    </rPh>
    <phoneticPr fontId="4"/>
  </si>
  <si>
    <t>　【推進委員等の点検・評価結果】</t>
    <rPh sb="2" eb="7">
      <t>スイシンイイントウ</t>
    </rPh>
    <rPh sb="8" eb="10">
      <t>テンケン</t>
    </rPh>
    <rPh sb="11" eb="13">
      <t>ヒョウカ</t>
    </rPh>
    <rPh sb="13" eb="15">
      <t>ケッカ</t>
    </rPh>
    <phoneticPr fontId="4"/>
  </si>
  <si>
    <t>評語</t>
    <rPh sb="0" eb="2">
      <t>ヒョウゴ</t>
    </rPh>
    <phoneticPr fontId="4"/>
  </si>
  <si>
    <t>推進委員等の人数</t>
    <rPh sb="0" eb="5">
      <t>スイシンイイントウ</t>
    </rPh>
    <rPh sb="6" eb="8">
      <t>ニンズウ</t>
    </rPh>
    <phoneticPr fontId="4"/>
  </si>
  <si>
    <t>目標に対し期待を上回る結果が得られた</t>
    <rPh sb="0" eb="2">
      <t>モクヒョウ</t>
    </rPh>
    <rPh sb="3" eb="4">
      <t>タイ</t>
    </rPh>
    <rPh sb="5" eb="7">
      <t>キタイ</t>
    </rPh>
    <rPh sb="8" eb="10">
      <t>ウワマワ</t>
    </rPh>
    <rPh sb="11" eb="13">
      <t>ケッカ</t>
    </rPh>
    <rPh sb="14" eb="15">
      <t>エ</t>
    </rPh>
    <phoneticPr fontId="4"/>
  </si>
  <si>
    <t>目標に対して期待どおりの結果が得られた</t>
    <rPh sb="0" eb="2">
      <t>モクヒョウ</t>
    </rPh>
    <rPh sb="3" eb="4">
      <t>タイ</t>
    </rPh>
    <rPh sb="6" eb="8">
      <t>キタイ</t>
    </rPh>
    <rPh sb="12" eb="14">
      <t>ケッカ</t>
    </rPh>
    <rPh sb="15" eb="16">
      <t>エ</t>
    </rPh>
    <phoneticPr fontId="4"/>
  </si>
  <si>
    <t>目標に対して期待を（やや）下回る結果となった</t>
    <rPh sb="0" eb="2">
      <t>モクヒョウ</t>
    </rPh>
    <rPh sb="3" eb="4">
      <t>タイ</t>
    </rPh>
    <rPh sb="6" eb="8">
      <t>キタイ</t>
    </rPh>
    <rPh sb="13" eb="15">
      <t>シタマワ</t>
    </rPh>
    <rPh sb="16" eb="18">
      <t>ケッカ</t>
    </rPh>
    <phoneticPr fontId="4"/>
  </si>
  <si>
    <t>※　別表に基づいて成果目標及び活動目標の各目標の達成状況に対する評語ごとの該当する推進委員等の人数を記入</t>
    <rPh sb="2" eb="4">
      <t>ベッピョウ</t>
    </rPh>
    <rPh sb="5" eb="6">
      <t>モト</t>
    </rPh>
    <rPh sb="9" eb="11">
      <t>セイカ</t>
    </rPh>
    <rPh sb="11" eb="13">
      <t>モクヒョウ</t>
    </rPh>
    <rPh sb="13" eb="14">
      <t>オヨ</t>
    </rPh>
    <rPh sb="15" eb="17">
      <t>カツドウ</t>
    </rPh>
    <rPh sb="17" eb="19">
      <t>モクヒョウ</t>
    </rPh>
    <rPh sb="20" eb="23">
      <t>カクモクヒョウ</t>
    </rPh>
    <rPh sb="24" eb="26">
      <t>タッセイ</t>
    </rPh>
    <rPh sb="26" eb="28">
      <t>ジョウキョウ</t>
    </rPh>
    <rPh sb="29" eb="30">
      <t>タイ</t>
    </rPh>
    <rPh sb="32" eb="34">
      <t>ヒョウゴ</t>
    </rPh>
    <rPh sb="37" eb="39">
      <t>ガイトウ</t>
    </rPh>
    <rPh sb="41" eb="43">
      <t>スイシン</t>
    </rPh>
    <rPh sb="43" eb="45">
      <t>イイン</t>
    </rPh>
    <rPh sb="45" eb="46">
      <t>トウ</t>
    </rPh>
    <rPh sb="47" eb="49">
      <t>ニンズウ</t>
    </rPh>
    <rPh sb="50" eb="52">
      <t>キニュウ</t>
    </rPh>
    <phoneticPr fontId="4"/>
  </si>
  <si>
    <t>Ⅲ　事務の実施状況</t>
    <rPh sb="2" eb="4">
      <t>ジム</t>
    </rPh>
    <rPh sb="5" eb="7">
      <t>ジッシ</t>
    </rPh>
    <rPh sb="7" eb="9">
      <t>ジョウキョウ</t>
    </rPh>
    <phoneticPr fontId="4"/>
  </si>
  <si>
    <t>都道府県名</t>
    <rPh sb="0" eb="4">
      <t>トドウフケン</t>
    </rPh>
    <rPh sb="4" eb="5">
      <t>メイ</t>
    </rPh>
    <phoneticPr fontId="4"/>
  </si>
  <si>
    <t>：</t>
    <phoneticPr fontId="4"/>
  </si>
  <si>
    <t>１　総会、部会の開催実績</t>
    <rPh sb="2" eb="4">
      <t>ソウカイ</t>
    </rPh>
    <rPh sb="5" eb="7">
      <t>ブカイ</t>
    </rPh>
    <rPh sb="8" eb="10">
      <t>カイサイ</t>
    </rPh>
    <rPh sb="10" eb="12">
      <t>ジッセキ</t>
    </rPh>
    <phoneticPr fontId="4"/>
  </si>
  <si>
    <t>4月</t>
    <rPh sb="1" eb="2">
      <t>ガツ</t>
    </rPh>
    <phoneticPr fontId="4"/>
  </si>
  <si>
    <t>5月</t>
    <rPh sb="1" eb="2">
      <t>ガツ</t>
    </rPh>
    <phoneticPr fontId="4"/>
  </si>
  <si>
    <t>6月</t>
    <rPh sb="1" eb="2">
      <t>ガツ</t>
    </rPh>
    <phoneticPr fontId="4"/>
  </si>
  <si>
    <t>7月</t>
    <rPh sb="1" eb="2">
      <t>ガツ</t>
    </rPh>
    <phoneticPr fontId="4"/>
  </si>
  <si>
    <t>8月</t>
    <rPh sb="1" eb="2">
      <t>ガツ</t>
    </rPh>
    <phoneticPr fontId="4"/>
  </si>
  <si>
    <t>9月</t>
    <rPh sb="1" eb="2">
      <t>ガツ</t>
    </rPh>
    <phoneticPr fontId="4"/>
  </si>
  <si>
    <t>10月</t>
    <rPh sb="2" eb="3">
      <t>ガツ</t>
    </rPh>
    <phoneticPr fontId="4"/>
  </si>
  <si>
    <t>11月</t>
    <rPh sb="2" eb="3">
      <t>ガツ</t>
    </rPh>
    <phoneticPr fontId="4"/>
  </si>
  <si>
    <t>1月</t>
    <rPh sb="1" eb="2">
      <t>ガツ</t>
    </rPh>
    <phoneticPr fontId="4"/>
  </si>
  <si>
    <t>2月</t>
    <rPh sb="1" eb="2">
      <t>ガツ</t>
    </rPh>
    <phoneticPr fontId="4"/>
  </si>
  <si>
    <t>3月</t>
    <rPh sb="1" eb="2">
      <t>ガツ</t>
    </rPh>
    <phoneticPr fontId="4"/>
  </si>
  <si>
    <t>備考（定例開催以外の理由）</t>
    <rPh sb="0" eb="2">
      <t>ビコウ</t>
    </rPh>
    <rPh sb="3" eb="5">
      <t>テイレイ</t>
    </rPh>
    <rPh sb="5" eb="7">
      <t>カイサイ</t>
    </rPh>
    <rPh sb="7" eb="9">
      <t>イガイ</t>
    </rPh>
    <rPh sb="10" eb="12">
      <t>リユウ</t>
    </rPh>
    <phoneticPr fontId="4"/>
  </si>
  <si>
    <t>総会</t>
    <rPh sb="0" eb="2">
      <t>ソウカイ</t>
    </rPh>
    <phoneticPr fontId="4"/>
  </si>
  <si>
    <t>５月：○○
７月：△△</t>
    <rPh sb="1" eb="2">
      <t>ガツ</t>
    </rPh>
    <rPh sb="7" eb="8">
      <t>ガツ</t>
    </rPh>
    <phoneticPr fontId="4"/>
  </si>
  <si>
    <t>○○部会</t>
    <rPh sb="2" eb="4">
      <t>ブカイ</t>
    </rPh>
    <phoneticPr fontId="4"/>
  </si>
  <si>
    <t>※　総会又は部会の月ごとの開催回数を記入</t>
    <rPh sb="2" eb="4">
      <t>ソウカイ</t>
    </rPh>
    <rPh sb="4" eb="5">
      <t>マタ</t>
    </rPh>
    <rPh sb="6" eb="8">
      <t>ブカイ</t>
    </rPh>
    <rPh sb="9" eb="10">
      <t>ツキ</t>
    </rPh>
    <rPh sb="13" eb="15">
      <t>カイサイ</t>
    </rPh>
    <rPh sb="15" eb="17">
      <t>カイスウ</t>
    </rPh>
    <rPh sb="18" eb="20">
      <t>キニュウ</t>
    </rPh>
    <phoneticPr fontId="4"/>
  </si>
  <si>
    <t>２　農地法第３条に基づく許可事務</t>
    <rPh sb="2" eb="4">
      <t>ノウチ</t>
    </rPh>
    <rPh sb="4" eb="5">
      <t>ホウ</t>
    </rPh>
    <rPh sb="5" eb="6">
      <t>ダイ</t>
    </rPh>
    <rPh sb="7" eb="8">
      <t>ジョウ</t>
    </rPh>
    <rPh sb="9" eb="10">
      <t>モト</t>
    </rPh>
    <rPh sb="12" eb="14">
      <t>キョカ</t>
    </rPh>
    <rPh sb="14" eb="16">
      <t>ジム</t>
    </rPh>
    <phoneticPr fontId="4"/>
  </si>
  <si>
    <t>１年間の処理件数</t>
  </si>
  <si>
    <t>件</t>
    <rPh sb="0" eb="1">
      <t>ケン</t>
    </rPh>
    <phoneticPr fontId="4"/>
  </si>
  <si>
    <t>うち許可</t>
    <rPh sb="2" eb="4">
      <t>キョカ</t>
    </rPh>
    <phoneticPr fontId="4"/>
  </si>
  <si>
    <t>処理期間</t>
    <rPh sb="0" eb="2">
      <t>ショリ</t>
    </rPh>
    <rPh sb="2" eb="4">
      <t>キカン</t>
    </rPh>
    <phoneticPr fontId="4"/>
  </si>
  <si>
    <t>実施状況</t>
    <rPh sb="0" eb="2">
      <t>ジッシ</t>
    </rPh>
    <rPh sb="2" eb="4">
      <t>ジョウキョウ</t>
    </rPh>
    <phoneticPr fontId="4"/>
  </si>
  <si>
    <t>標準処理期間</t>
    <rPh sb="0" eb="2">
      <t>ヒョウジュン</t>
    </rPh>
    <rPh sb="2" eb="4">
      <t>ショリ</t>
    </rPh>
    <rPh sb="4" eb="6">
      <t>キカン</t>
    </rPh>
    <phoneticPr fontId="4"/>
  </si>
  <si>
    <t>申請書受理から</t>
    <rPh sb="0" eb="2">
      <t>シンセイ</t>
    </rPh>
    <rPh sb="2" eb="3">
      <t>ショ</t>
    </rPh>
    <rPh sb="3" eb="5">
      <t>ジュリ</t>
    </rPh>
    <phoneticPr fontId="4"/>
  </si>
  <si>
    <t>処理期間（平均）</t>
    <rPh sb="0" eb="2">
      <t>ショリ</t>
    </rPh>
    <rPh sb="2" eb="4">
      <t>キカン</t>
    </rPh>
    <rPh sb="5" eb="7">
      <t>ヘイキン</t>
    </rPh>
    <phoneticPr fontId="4"/>
  </si>
  <si>
    <t>総会開催日の公表</t>
    <rPh sb="0" eb="2">
      <t>ソウカイ</t>
    </rPh>
    <rPh sb="2" eb="4">
      <t>カイサイ</t>
    </rPh>
    <rPh sb="4" eb="5">
      <t>ビ</t>
    </rPh>
    <rPh sb="6" eb="8">
      <t>コウヒョウ</t>
    </rPh>
    <phoneticPr fontId="4"/>
  </si>
  <si>
    <t>公表している</t>
  </si>
  <si>
    <t>申請書締切日の公表</t>
    <rPh sb="0" eb="2">
      <t>シンセイ</t>
    </rPh>
    <rPh sb="2" eb="3">
      <t>ショ</t>
    </rPh>
    <rPh sb="3" eb="6">
      <t>シメキリビ</t>
    </rPh>
    <rPh sb="7" eb="9">
      <t>コウヒョウ</t>
    </rPh>
    <phoneticPr fontId="4"/>
  </si>
  <si>
    <t>３　農地転用に関する事務（意見を付して知事への送付）</t>
    <rPh sb="2" eb="4">
      <t>ノウチ</t>
    </rPh>
    <rPh sb="4" eb="6">
      <t>テンヨウ</t>
    </rPh>
    <rPh sb="7" eb="8">
      <t>カン</t>
    </rPh>
    <rPh sb="10" eb="12">
      <t>ジム</t>
    </rPh>
    <rPh sb="13" eb="15">
      <t>イケン</t>
    </rPh>
    <rPh sb="16" eb="17">
      <t>フ</t>
    </rPh>
    <rPh sb="19" eb="21">
      <t>チジ</t>
    </rPh>
    <rPh sb="23" eb="25">
      <t>ソウフ</t>
    </rPh>
    <phoneticPr fontId="4"/>
  </si>
  <si>
    <t>権限移譲の状況
（当てはまるものに〇）</t>
    <rPh sb="0" eb="2">
      <t>ケンゲン</t>
    </rPh>
    <rPh sb="2" eb="4">
      <t>イジョウ</t>
    </rPh>
    <rPh sb="5" eb="7">
      <t>ジョウキョウ</t>
    </rPh>
    <rPh sb="9" eb="10">
      <t>ア</t>
    </rPh>
    <phoneticPr fontId="4"/>
  </si>
  <si>
    <t>・農地法第４条第１項の規定に基づく指定市町村に指定</t>
    <rPh sb="1" eb="4">
      <t>ノウチホウ</t>
    </rPh>
    <rPh sb="4" eb="5">
      <t>ダイ</t>
    </rPh>
    <rPh sb="6" eb="7">
      <t>ジョウ</t>
    </rPh>
    <rPh sb="7" eb="8">
      <t>ダイ</t>
    </rPh>
    <rPh sb="9" eb="10">
      <t>コウ</t>
    </rPh>
    <rPh sb="11" eb="13">
      <t>キテイ</t>
    </rPh>
    <rPh sb="14" eb="15">
      <t>モト</t>
    </rPh>
    <rPh sb="17" eb="19">
      <t>シテイ</t>
    </rPh>
    <rPh sb="19" eb="22">
      <t>シチョウソン</t>
    </rPh>
    <rPh sb="23" eb="25">
      <t>シテイ</t>
    </rPh>
    <phoneticPr fontId="4"/>
  </si>
  <si>
    <t>・地方自治法第252条の17の２第１項に基づき市町村長へ事務委任</t>
    <rPh sb="1" eb="3">
      <t>チホウ</t>
    </rPh>
    <rPh sb="3" eb="5">
      <t>ジチ</t>
    </rPh>
    <rPh sb="5" eb="6">
      <t>ホウ</t>
    </rPh>
    <rPh sb="6" eb="7">
      <t>ダイ</t>
    </rPh>
    <rPh sb="10" eb="11">
      <t>ジョウ</t>
    </rPh>
    <rPh sb="16" eb="17">
      <t>ダイ</t>
    </rPh>
    <rPh sb="18" eb="19">
      <t>コウ</t>
    </rPh>
    <rPh sb="20" eb="21">
      <t>モト</t>
    </rPh>
    <rPh sb="23" eb="26">
      <t>シチョウソン</t>
    </rPh>
    <rPh sb="26" eb="27">
      <t>チョウ</t>
    </rPh>
    <rPh sb="28" eb="30">
      <t>ジム</t>
    </rPh>
    <rPh sb="30" eb="32">
      <t>イニン</t>
    </rPh>
    <phoneticPr fontId="4"/>
  </si>
  <si>
    <t>・地方自治法第180条の２に基づき市町村長から農業委員会へ事務委任</t>
    <rPh sb="1" eb="3">
      <t>チホウ</t>
    </rPh>
    <rPh sb="3" eb="5">
      <t>ジチ</t>
    </rPh>
    <rPh sb="5" eb="6">
      <t>ホウ</t>
    </rPh>
    <rPh sb="6" eb="7">
      <t>ダイ</t>
    </rPh>
    <rPh sb="10" eb="11">
      <t>ジョウ</t>
    </rPh>
    <rPh sb="14" eb="15">
      <t>モト</t>
    </rPh>
    <rPh sb="17" eb="20">
      <t>シチョウソン</t>
    </rPh>
    <rPh sb="20" eb="21">
      <t>チョウ</t>
    </rPh>
    <rPh sb="23" eb="25">
      <t>ノウギョウ</t>
    </rPh>
    <rPh sb="25" eb="28">
      <t>イインカイ</t>
    </rPh>
    <rPh sb="29" eb="31">
      <t>ジム</t>
    </rPh>
    <rPh sb="31" eb="33">
      <t>イニン</t>
    </rPh>
    <phoneticPr fontId="4"/>
  </si>
  <si>
    <t>１年間の処理件数</t>
    <rPh sb="1" eb="3">
      <t>ネンカン</t>
    </rPh>
    <rPh sb="4" eb="6">
      <t>ショリ</t>
    </rPh>
    <rPh sb="6" eb="8">
      <t>ケンスウ</t>
    </rPh>
    <phoneticPr fontId="4"/>
  </si>
  <si>
    <t>うち許可相当</t>
    <rPh sb="2" eb="4">
      <t>キョカ</t>
    </rPh>
    <rPh sb="4" eb="6">
      <t>ソウトウ</t>
    </rPh>
    <phoneticPr fontId="4"/>
  </si>
  <si>
    <t>うち不許可相当</t>
    <rPh sb="2" eb="5">
      <t>フキョカ</t>
    </rPh>
    <rPh sb="5" eb="7">
      <t>ソウトウ</t>
    </rPh>
    <phoneticPr fontId="4"/>
  </si>
  <si>
    <t>４　違反転用への対応</t>
    <rPh sb="2" eb="6">
      <t>イハンテンヨウ</t>
    </rPh>
    <rPh sb="8" eb="10">
      <t>タイオウ</t>
    </rPh>
    <phoneticPr fontId="4"/>
  </si>
  <si>
    <t>現　　　　　状</t>
    <rPh sb="0" eb="1">
      <t>ウツツ</t>
    </rPh>
    <rPh sb="6" eb="7">
      <t>ジョウ</t>
    </rPh>
    <phoneticPr fontId="4"/>
  </si>
  <si>
    <t>管内の農地面積</t>
    <rPh sb="0" eb="2">
      <t>カンナイ</t>
    </rPh>
    <rPh sb="3" eb="5">
      <t>ノウチ</t>
    </rPh>
    <rPh sb="5" eb="7">
      <t>メンセキ</t>
    </rPh>
    <phoneticPr fontId="4"/>
  </si>
  <si>
    <t>年度末時点の違反転用面積</t>
    <rPh sb="0" eb="2">
      <t>ネンド</t>
    </rPh>
    <rPh sb="2" eb="3">
      <t>マツ</t>
    </rPh>
    <rPh sb="3" eb="5">
      <t>ジテン</t>
    </rPh>
    <rPh sb="6" eb="8">
      <t>イハン</t>
    </rPh>
    <rPh sb="8" eb="10">
      <t>テンヨウ</t>
    </rPh>
    <rPh sb="10" eb="12">
      <t>メンセキ</t>
    </rPh>
    <phoneticPr fontId="4"/>
  </si>
  <si>
    <t>違反転用解消のために実施した活動内容</t>
    <rPh sb="0" eb="2">
      <t>イハン</t>
    </rPh>
    <rPh sb="2" eb="4">
      <t>テンヨウ</t>
    </rPh>
    <rPh sb="4" eb="6">
      <t>カイショウ</t>
    </rPh>
    <rPh sb="10" eb="12">
      <t>ジッシ</t>
    </rPh>
    <rPh sb="14" eb="16">
      <t>カツドウ</t>
    </rPh>
    <rPh sb="16" eb="18">
      <t>ナイヨウ</t>
    </rPh>
    <phoneticPr fontId="4"/>
  </si>
  <si>
    <t>○○○○○</t>
    <phoneticPr fontId="4"/>
  </si>
  <si>
    <t>実　　　 　 績</t>
    <rPh sb="0" eb="1">
      <t>ジツ</t>
    </rPh>
    <rPh sb="7" eb="8">
      <t>イサオ</t>
    </rPh>
    <phoneticPr fontId="4"/>
  </si>
  <si>
    <t>違反転用解消面積</t>
    <rPh sb="0" eb="2">
      <t>イハン</t>
    </rPh>
    <rPh sb="2" eb="4">
      <t>テンヨウ</t>
    </rPh>
    <rPh sb="4" eb="6">
      <t>カイショウ</t>
    </rPh>
    <rPh sb="6" eb="8">
      <t>メンセキ</t>
    </rPh>
    <phoneticPr fontId="4"/>
  </si>
  <si>
    <t>※1　管内の農地面積は、耕地及び作付面積統計における耕地面積を記入</t>
    <rPh sb="3" eb="5">
      <t>カンナイ</t>
    </rPh>
    <rPh sb="6" eb="8">
      <t>ノウチ</t>
    </rPh>
    <rPh sb="8" eb="10">
      <t>メンセキ</t>
    </rPh>
    <rPh sb="12" eb="14">
      <t>コウチ</t>
    </rPh>
    <rPh sb="14" eb="15">
      <t>オヨ</t>
    </rPh>
    <rPh sb="16" eb="18">
      <t>サクツ</t>
    </rPh>
    <rPh sb="18" eb="20">
      <t>メンセキ</t>
    </rPh>
    <rPh sb="20" eb="22">
      <t>トウケイ</t>
    </rPh>
    <rPh sb="26" eb="28">
      <t>コウチ</t>
    </rPh>
    <rPh sb="28" eb="30">
      <t>メンセキ</t>
    </rPh>
    <rPh sb="31" eb="33">
      <t>キニュウ</t>
    </rPh>
    <phoneticPr fontId="4"/>
  </si>
  <si>
    <t>※2　違反転用面積は、管内で農地法第４条第１項又は第５条第１項の規定に違反して転用されている農地の
　　面積を記入</t>
    <rPh sb="3" eb="5">
      <t>イハン</t>
    </rPh>
    <rPh sb="5" eb="7">
      <t>テンヨウ</t>
    </rPh>
    <rPh sb="7" eb="9">
      <t>メンセキ</t>
    </rPh>
    <rPh sb="11" eb="13">
      <t>カンナイ</t>
    </rPh>
    <rPh sb="14" eb="17">
      <t>ノウチホウ</t>
    </rPh>
    <rPh sb="17" eb="18">
      <t>ダイ</t>
    </rPh>
    <rPh sb="19" eb="20">
      <t>ジョウ</t>
    </rPh>
    <rPh sb="20" eb="21">
      <t>ダイ</t>
    </rPh>
    <rPh sb="22" eb="23">
      <t>コウ</t>
    </rPh>
    <rPh sb="23" eb="24">
      <t>マタ</t>
    </rPh>
    <rPh sb="25" eb="26">
      <t>ダイ</t>
    </rPh>
    <rPh sb="27" eb="28">
      <t>ジョウ</t>
    </rPh>
    <rPh sb="28" eb="29">
      <t>ダイ</t>
    </rPh>
    <rPh sb="30" eb="31">
      <t>コウ</t>
    </rPh>
    <rPh sb="32" eb="34">
      <t>キテイ</t>
    </rPh>
    <rPh sb="35" eb="37">
      <t>イハン</t>
    </rPh>
    <rPh sb="46" eb="48">
      <t>ノウチ</t>
    </rPh>
    <phoneticPr fontId="4"/>
  </si>
  <si>
    <t>※3　活動内容は、違反転用の解消や早期発見･未然防止のために何月に何日何を行ったのか等について
    具体的に記入</t>
    <rPh sb="3" eb="5">
      <t>カツドウ</t>
    </rPh>
    <rPh sb="5" eb="7">
      <t>ナイヨウ</t>
    </rPh>
    <rPh sb="30" eb="32">
      <t>ナンガツ</t>
    </rPh>
    <rPh sb="33" eb="35">
      <t>ナンニチ</t>
    </rPh>
    <rPh sb="35" eb="36">
      <t>ナニ</t>
    </rPh>
    <rPh sb="37" eb="38">
      <t>オコナ</t>
    </rPh>
    <rPh sb="42" eb="43">
      <t>トウ</t>
    </rPh>
    <rPh sb="52" eb="55">
      <t>グタイテキ</t>
    </rPh>
    <rPh sb="56" eb="58">
      <t>キニュウ</t>
    </rPh>
    <phoneticPr fontId="4"/>
  </si>
  <si>
    <t>１　総会・部会の開催実績</t>
    <rPh sb="2" eb="4">
      <t>ソウカイ</t>
    </rPh>
    <rPh sb="5" eb="7">
      <t>ブカイ</t>
    </rPh>
    <rPh sb="8" eb="10">
      <t>カイサイ</t>
    </rPh>
    <rPh sb="10" eb="12">
      <t>ジッセキ</t>
    </rPh>
    <phoneticPr fontId="4"/>
  </si>
  <si>
    <t>２　農地法第３条に基づく許可事務</t>
    <rPh sb="2" eb="5">
      <t>ノウチホウ</t>
    </rPh>
    <rPh sb="5" eb="6">
      <t>ダイ</t>
    </rPh>
    <rPh sb="7" eb="8">
      <t>ジョウ</t>
    </rPh>
    <rPh sb="9" eb="10">
      <t>モト</t>
    </rPh>
    <rPh sb="12" eb="14">
      <t>キョカ</t>
    </rPh>
    <rPh sb="14" eb="16">
      <t>ジム</t>
    </rPh>
    <phoneticPr fontId="4"/>
  </si>
  <si>
    <t>４　違反転用への対応</t>
    <rPh sb="2" eb="4">
      <t>イハン</t>
    </rPh>
    <rPh sb="4" eb="6">
      <t>テンヨウ</t>
    </rPh>
    <rPh sb="8" eb="10">
      <t>タイオウ</t>
    </rPh>
    <phoneticPr fontId="4"/>
  </si>
  <si>
    <t>総会
開催数</t>
    <rPh sb="0" eb="2">
      <t>ソウカイ</t>
    </rPh>
    <rPh sb="3" eb="5">
      <t>カイサイ</t>
    </rPh>
    <rPh sb="5" eb="6">
      <t>スウ</t>
    </rPh>
    <phoneticPr fontId="4"/>
  </si>
  <si>
    <t>部会</t>
    <rPh sb="0" eb="2">
      <t>ブカイ</t>
    </rPh>
    <phoneticPr fontId="4"/>
  </si>
  <si>
    <t>部会
開催数</t>
    <rPh sb="0" eb="2">
      <t>ブカイ</t>
    </rPh>
    <rPh sb="3" eb="5">
      <t>カイサイ</t>
    </rPh>
    <rPh sb="5" eb="6">
      <t>スウ</t>
    </rPh>
    <phoneticPr fontId="4"/>
  </si>
  <si>
    <t>１年間の
処理件数</t>
    <rPh sb="1" eb="3">
      <t>ネンカン</t>
    </rPh>
    <rPh sb="5" eb="7">
      <t>ショリ</t>
    </rPh>
    <rPh sb="7" eb="9">
      <t>ケンスウ</t>
    </rPh>
    <phoneticPr fontId="4"/>
  </si>
  <si>
    <t>うち
許可件数</t>
    <rPh sb="3" eb="5">
      <t>キョカ</t>
    </rPh>
    <rPh sb="5" eb="7">
      <t>ケンスウ</t>
    </rPh>
    <phoneticPr fontId="4"/>
  </si>
  <si>
    <t>標準
処理期間</t>
    <rPh sb="0" eb="2">
      <t>ヒョウジュン</t>
    </rPh>
    <rPh sb="3" eb="5">
      <t>ショリ</t>
    </rPh>
    <rPh sb="5" eb="7">
      <t>キカン</t>
    </rPh>
    <phoneticPr fontId="4"/>
  </si>
  <si>
    <t>処理期間
（平均）</t>
    <rPh sb="0" eb="2">
      <t>ショリ</t>
    </rPh>
    <rPh sb="2" eb="4">
      <t>キカン</t>
    </rPh>
    <rPh sb="6" eb="8">
      <t>ヘイキン</t>
    </rPh>
    <phoneticPr fontId="4"/>
  </si>
  <si>
    <t>総会開催日の公表状況</t>
    <rPh sb="0" eb="2">
      <t>ソウカイ</t>
    </rPh>
    <rPh sb="2" eb="4">
      <t>カイサイ</t>
    </rPh>
    <rPh sb="4" eb="5">
      <t>ビ</t>
    </rPh>
    <rPh sb="6" eb="8">
      <t>コウヒョウ</t>
    </rPh>
    <rPh sb="8" eb="10">
      <t>ジョウキョウ</t>
    </rPh>
    <phoneticPr fontId="4"/>
  </si>
  <si>
    <t>申請書締切日の
公表状況</t>
    <rPh sb="0" eb="2">
      <t>シンセイ</t>
    </rPh>
    <rPh sb="2" eb="3">
      <t>ショ</t>
    </rPh>
    <rPh sb="3" eb="6">
      <t>シメキリビ</t>
    </rPh>
    <rPh sb="8" eb="10">
      <t>コウヒョウ</t>
    </rPh>
    <rPh sb="10" eb="12">
      <t>ジョウキョウ</t>
    </rPh>
    <phoneticPr fontId="4"/>
  </si>
  <si>
    <t>権限移譲の状況</t>
    <rPh sb="0" eb="2">
      <t>ケンゲン</t>
    </rPh>
    <rPh sb="2" eb="4">
      <t>イジョウ</t>
    </rPh>
    <rPh sb="5" eb="7">
      <t>ジョウキョウ</t>
    </rPh>
    <phoneticPr fontId="4"/>
  </si>
  <si>
    <t>管内の
農地面積</t>
    <rPh sb="0" eb="2">
      <t>カンナイ</t>
    </rPh>
    <rPh sb="4" eb="6">
      <t>ノウチ</t>
    </rPh>
    <rPh sb="6" eb="8">
      <t>メンセキ</t>
    </rPh>
    <phoneticPr fontId="4"/>
  </si>
  <si>
    <t>違反転用
面積</t>
    <rPh sb="0" eb="2">
      <t>イハン</t>
    </rPh>
    <rPh sb="2" eb="4">
      <t>テンヨウ</t>
    </rPh>
    <rPh sb="5" eb="7">
      <t>メンセキ</t>
    </rPh>
    <phoneticPr fontId="4"/>
  </si>
  <si>
    <t>違反転用解消のために
実施した活動内容</t>
    <rPh sb="0" eb="2">
      <t>イハン</t>
    </rPh>
    <rPh sb="2" eb="4">
      <t>テンヨウ</t>
    </rPh>
    <rPh sb="4" eb="6">
      <t>カイショウ</t>
    </rPh>
    <rPh sb="11" eb="13">
      <t>ジッシ</t>
    </rPh>
    <rPh sb="15" eb="17">
      <t>カツドウ</t>
    </rPh>
    <rPh sb="17" eb="19">
      <t>ナイヨウ</t>
    </rPh>
    <phoneticPr fontId="4"/>
  </si>
  <si>
    <t>違反転用
解消面積</t>
    <rPh sb="0" eb="2">
      <t>イハン</t>
    </rPh>
    <rPh sb="2" eb="4">
      <t>テンヨウ</t>
    </rPh>
    <rPh sb="5" eb="7">
      <t>カイショウ</t>
    </rPh>
    <rPh sb="7" eb="9">
      <t>メンセキ</t>
    </rPh>
    <phoneticPr fontId="4"/>
  </si>
  <si>
    <t>設置数</t>
    <rPh sb="0" eb="2">
      <t>セッチ</t>
    </rPh>
    <rPh sb="2" eb="3">
      <t>スウ</t>
    </rPh>
    <phoneticPr fontId="4"/>
  </si>
  <si>
    <t>公表の有無</t>
    <rPh sb="0" eb="2">
      <t>コウヒョウ</t>
    </rPh>
    <rPh sb="3" eb="5">
      <t>ウム</t>
    </rPh>
    <phoneticPr fontId="4"/>
  </si>
  <si>
    <t>都道府県知事</t>
  </si>
  <si>
    <t>※１　権限移譲の状況欄は、農地転用許可の権限を有する者について、「都道府県知事」、「指定市町村」、「市町村長」、「農業委員会」のいずれかを記入</t>
    <rPh sb="3" eb="5">
      <t>ケンゲン</t>
    </rPh>
    <rPh sb="5" eb="7">
      <t>イジョウ</t>
    </rPh>
    <rPh sb="8" eb="10">
      <t>ジョウキョウ</t>
    </rPh>
    <rPh sb="10" eb="11">
      <t>ラン</t>
    </rPh>
    <rPh sb="13" eb="15">
      <t>ノウチ</t>
    </rPh>
    <rPh sb="15" eb="17">
      <t>テンヨウ</t>
    </rPh>
    <rPh sb="17" eb="19">
      <t>キョカ</t>
    </rPh>
    <rPh sb="20" eb="22">
      <t>ケンゲン</t>
    </rPh>
    <rPh sb="23" eb="24">
      <t>ユウ</t>
    </rPh>
    <rPh sb="26" eb="27">
      <t>モノ</t>
    </rPh>
    <rPh sb="33" eb="37">
      <t>トドウフケン</t>
    </rPh>
    <rPh sb="37" eb="39">
      <t>チジ</t>
    </rPh>
    <rPh sb="42" eb="44">
      <t>シテイ</t>
    </rPh>
    <rPh sb="44" eb="47">
      <t>シチョウソン</t>
    </rPh>
    <rPh sb="50" eb="54">
      <t>シチョウソンチョウ</t>
    </rPh>
    <rPh sb="57" eb="59">
      <t>ノウギョウ</t>
    </rPh>
    <rPh sb="59" eb="62">
      <t>イインカイ</t>
    </rPh>
    <rPh sb="69" eb="71">
      <t>キニュウ</t>
    </rPh>
    <phoneticPr fontId="4"/>
  </si>
  <si>
    <t>※２　都道府県は、農業委員会から報告のあった本表を取りまとめて報告</t>
    <rPh sb="3" eb="7">
      <t>トドウフケン</t>
    </rPh>
    <rPh sb="9" eb="11">
      <t>ノウギョウ</t>
    </rPh>
    <rPh sb="11" eb="14">
      <t>イインカイ</t>
    </rPh>
    <rPh sb="16" eb="18">
      <t>ホウコク</t>
    </rPh>
    <rPh sb="22" eb="23">
      <t>ホン</t>
    </rPh>
    <rPh sb="23" eb="24">
      <t>ヒョウ</t>
    </rPh>
    <rPh sb="25" eb="26">
      <t>ト</t>
    </rPh>
    <rPh sb="31" eb="33">
      <t>ホウコク</t>
    </rPh>
    <phoneticPr fontId="4"/>
  </si>
  <si>
    <t>以下の各項目を入力したうえで、様式１～６号を入力してください。</t>
    <rPh sb="0" eb="2">
      <t>イカ</t>
    </rPh>
    <rPh sb="3" eb="6">
      <t>カクコウモク</t>
    </rPh>
    <rPh sb="7" eb="9">
      <t>ニュウリョク</t>
    </rPh>
    <rPh sb="15" eb="17">
      <t>ヨウシキ</t>
    </rPh>
    <rPh sb="20" eb="21">
      <t>ゴウ</t>
    </rPh>
    <rPh sb="22" eb="24">
      <t>ニュウリョク</t>
    </rPh>
    <phoneticPr fontId="4"/>
  </si>
  <si>
    <t>都道府県名</t>
    <rPh sb="0" eb="5">
      <t>トドウフケンメイ</t>
    </rPh>
    <phoneticPr fontId="4"/>
  </si>
  <si>
    <t>農業委員会名</t>
    <rPh sb="0" eb="5">
      <t>ノウギョウイインカイ</t>
    </rPh>
    <rPh sb="5" eb="6">
      <t>メイ</t>
    </rPh>
    <phoneticPr fontId="4"/>
  </si>
  <si>
    <t>対象年度</t>
    <rPh sb="0" eb="4">
      <t>タイショウネンド</t>
    </rPh>
    <phoneticPr fontId="4"/>
  </si>
  <si>
    <t>市町村名</t>
    <rPh sb="0" eb="4">
      <t>シチョウソンメイ</t>
    </rPh>
    <phoneticPr fontId="4"/>
  </si>
  <si>
    <t>これは各シートに対して共通項目を自動転記するためシートです。</t>
    <rPh sb="3" eb="4">
      <t>カク</t>
    </rPh>
    <rPh sb="8" eb="9">
      <t>タイ</t>
    </rPh>
    <rPh sb="11" eb="15">
      <t>キョウツウコウモク</t>
    </rPh>
    <rPh sb="16" eb="20">
      <t>ジドウテンキ</t>
    </rPh>
    <phoneticPr fontId="4"/>
  </si>
  <si>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</si>
  <si>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</si>
  <si>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</si>
  <si>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</si>
  <si>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</si>
  <si>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</si>
  <si>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</si>
  <si>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</si>
  <si>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</si>
  <si>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</si>
  <si>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</si>
  <si>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</si>
  <si>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</si>
  <si>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</si>
  <si>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</si>
  <si>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</si>
  <si>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</si>
  <si>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</si>
  <si>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</si>
  <si>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</si>
  <si>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</si>
  <si>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</si>
  <si>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</si>
  <si>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</si>
  <si>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</si>
  <si>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</si>
  <si>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</si>
  <si>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</si>
  <si>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</si>
  <si>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</si>
  <si>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</si>
  <si>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</si>
  <si>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</si>
  <si>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</si>
  <si>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</si>
  <si>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</si>
  <si>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</si>
  <si>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</si>
  <si>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</si>
  <si>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</si>
  <si>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</si>
  <si>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</si>
  <si>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</si>
  <si>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</si>
  <si>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</si>
  <si>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</si>
  <si>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</si>
  <si>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青森市</t>
  </si>
  <si>
    <t>盛岡市</t>
  </si>
  <si>
    <t>仙台市</t>
  </si>
  <si>
    <t>秋田市</t>
  </si>
  <si>
    <t>山形市</t>
  </si>
  <si>
    <t>福島市</t>
  </si>
  <si>
    <t>水戸市</t>
  </si>
  <si>
    <t>宇都宮市</t>
  </si>
  <si>
    <t>前橋市</t>
  </si>
  <si>
    <t>さいたま市</t>
  </si>
  <si>
    <t>千葉市</t>
  </si>
  <si>
    <t>千代田区</t>
  </si>
  <si>
    <t>横浜市中央</t>
    <rPh sb="3" eb="5">
      <t>チュウオウ</t>
    </rPh>
    <phoneticPr fontId="4"/>
  </si>
  <si>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</si>
  <si>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</si>
  <si>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</si>
  <si>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</si>
  <si>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</si>
  <si>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</si>
  <si>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</si>
  <si>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</si>
  <si>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</si>
  <si>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</si>
  <si>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</si>
  <si>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</si>
  <si>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</si>
  <si>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</si>
  <si>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</si>
  <si>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</si>
  <si>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</si>
  <si>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</si>
  <si>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岡山市第一</t>
    <rPh sb="3" eb="4">
      <t>ダイ</t>
    </rPh>
    <rPh sb="4" eb="5">
      <t>イチ</t>
    </rPh>
    <phoneticPr fontId="4"/>
  </si>
  <si>
    <t>広島市</t>
  </si>
  <si>
    <t>下関市</t>
  </si>
  <si>
    <t>徳島市</t>
  </si>
  <si>
    <t>高松市</t>
  </si>
  <si>
    <t>松山市</t>
  </si>
  <si>
    <t>高知市</t>
  </si>
  <si>
    <t>北九州市</t>
  </si>
  <si>
    <t>佐賀市</t>
  </si>
  <si>
    <t>長崎市</t>
  </si>
  <si>
    <t>熊本市</t>
  </si>
  <si>
    <t>大分市</t>
  </si>
  <si>
    <t>宮崎市</t>
  </si>
  <si>
    <t>鹿児島市</t>
  </si>
  <si>
    <t>那覇市</t>
  </si>
  <si>
    <t>函館市</t>
  </si>
  <si>
    <t>弘前市</t>
  </si>
  <si>
    <t>宮古市</t>
  </si>
  <si>
    <t>石巻市</t>
  </si>
  <si>
    <t>能代市</t>
  </si>
  <si>
    <t>米沢市</t>
  </si>
  <si>
    <t>会津若松市</t>
  </si>
  <si>
    <t>日立市</t>
  </si>
  <si>
    <t>足利市</t>
  </si>
  <si>
    <t>高崎市</t>
  </si>
  <si>
    <t>川越市</t>
  </si>
  <si>
    <t>銚子市</t>
  </si>
  <si>
    <t>中央区</t>
  </si>
  <si>
    <t>横浜市南西部</t>
    <rPh sb="3" eb="5">
      <t>ナンセイ</t>
    </rPh>
    <rPh sb="5" eb="6">
      <t>ブ</t>
    </rPh>
    <phoneticPr fontId="4"/>
  </si>
  <si>
    <t>長岡市</t>
  </si>
  <si>
    <t>高岡市</t>
  </si>
  <si>
    <t>七尾市</t>
  </si>
  <si>
    <t>敦賀市</t>
  </si>
  <si>
    <t>富士吉田市</t>
  </si>
  <si>
    <t>松本市</t>
  </si>
  <si>
    <t>大垣市</t>
  </si>
  <si>
    <t>浜松市</t>
  </si>
  <si>
    <t>豊橋市</t>
  </si>
  <si>
    <t>四日市市</t>
  </si>
  <si>
    <t>彦根市</t>
  </si>
  <si>
    <t>福知山市</t>
  </si>
  <si>
    <t>堺市</t>
  </si>
  <si>
    <t>姫路市</t>
  </si>
  <si>
    <t>大和高田市</t>
  </si>
  <si>
    <t>海南市</t>
  </si>
  <si>
    <t>米子市</t>
  </si>
  <si>
    <t>浜田市</t>
  </si>
  <si>
    <t>岡山市第二</t>
    <rPh sb="3" eb="4">
      <t>ダイ</t>
    </rPh>
    <rPh sb="4" eb="5">
      <t>ニ</t>
    </rPh>
    <phoneticPr fontId="4"/>
  </si>
  <si>
    <t>呉市</t>
  </si>
  <si>
    <t>宇部市</t>
  </si>
  <si>
    <t>鳴門市</t>
  </si>
  <si>
    <t>丸亀市</t>
  </si>
  <si>
    <t>今治市</t>
  </si>
  <si>
    <t>室戸市</t>
  </si>
  <si>
    <t>福岡市</t>
  </si>
  <si>
    <t>唐津市</t>
  </si>
  <si>
    <t>佐世保市</t>
  </si>
  <si>
    <t>八代市</t>
  </si>
  <si>
    <t>別府市</t>
  </si>
  <si>
    <t>都城市</t>
  </si>
  <si>
    <t>鹿屋市</t>
  </si>
  <si>
    <t>宜野湾市</t>
  </si>
  <si>
    <t>小樽市</t>
  </si>
  <si>
    <t>八戸市</t>
  </si>
  <si>
    <t>大船渡市</t>
  </si>
  <si>
    <t>塩竈市</t>
  </si>
  <si>
    <t>横手市</t>
  </si>
  <si>
    <t>鶴岡市</t>
  </si>
  <si>
    <t>郡山市</t>
  </si>
  <si>
    <t>土浦市</t>
  </si>
  <si>
    <t>栃木市</t>
  </si>
  <si>
    <t>桐生市</t>
  </si>
  <si>
    <t>熊谷市</t>
  </si>
  <si>
    <t>市川市</t>
  </si>
  <si>
    <t>港区</t>
  </si>
  <si>
    <t>川崎市</t>
  </si>
  <si>
    <t>三条市</t>
  </si>
  <si>
    <t>魚津市</t>
  </si>
  <si>
    <t>小松市</t>
  </si>
  <si>
    <t>小浜市</t>
  </si>
  <si>
    <t>都留市</t>
  </si>
  <si>
    <t>上田市</t>
  </si>
  <si>
    <t>高山市</t>
  </si>
  <si>
    <t>沼津市</t>
  </si>
  <si>
    <t>岡崎市</t>
  </si>
  <si>
    <t>伊勢市</t>
  </si>
  <si>
    <t>長浜市</t>
  </si>
  <si>
    <t>舞鶴市</t>
  </si>
  <si>
    <t>岸和田市</t>
  </si>
  <si>
    <t>尼崎市</t>
  </si>
  <si>
    <t>大和郡山市</t>
  </si>
  <si>
    <t>橋本市</t>
  </si>
  <si>
    <t>倉吉市</t>
  </si>
  <si>
    <t>出雲市</t>
  </si>
  <si>
    <t>倉敷市</t>
  </si>
  <si>
    <t>竹原市</t>
  </si>
  <si>
    <t>山口市</t>
  </si>
  <si>
    <t>小松島市</t>
  </si>
  <si>
    <t>坂出市</t>
  </si>
  <si>
    <t>宇和島市</t>
  </si>
  <si>
    <t>安芸市</t>
  </si>
  <si>
    <t>大牟田市</t>
  </si>
  <si>
    <t>鳥栖市</t>
  </si>
  <si>
    <t>島原市</t>
  </si>
  <si>
    <t>人吉市</t>
  </si>
  <si>
    <t>中津市</t>
  </si>
  <si>
    <t>延岡市</t>
  </si>
  <si>
    <t>枕崎市</t>
  </si>
  <si>
    <t>石垣市</t>
  </si>
  <si>
    <t>旭川市</t>
  </si>
  <si>
    <t>黒石市</t>
  </si>
  <si>
    <t>花巻市</t>
  </si>
  <si>
    <t>気仙沼市</t>
  </si>
  <si>
    <t>大館市</t>
  </si>
  <si>
    <t>酒田市</t>
  </si>
  <si>
    <t>いわき市</t>
  </si>
  <si>
    <t>古河市</t>
  </si>
  <si>
    <t>佐野市</t>
  </si>
  <si>
    <t>伊勢崎市</t>
  </si>
  <si>
    <t>川口市</t>
  </si>
  <si>
    <t>船橋市</t>
  </si>
  <si>
    <t>新宿区</t>
  </si>
  <si>
    <t>相模原市</t>
  </si>
  <si>
    <t>柏崎市</t>
  </si>
  <si>
    <t>氷見市</t>
  </si>
  <si>
    <t>輪島市</t>
  </si>
  <si>
    <t>大野市</t>
  </si>
  <si>
    <t>山梨市</t>
  </si>
  <si>
    <t>岡谷市</t>
  </si>
  <si>
    <t>多治見市</t>
  </si>
  <si>
    <t>熱海市</t>
  </si>
  <si>
    <t>一宮市</t>
  </si>
  <si>
    <t>松阪市</t>
  </si>
  <si>
    <t>近江八幡市</t>
  </si>
  <si>
    <t>綾部市</t>
  </si>
  <si>
    <t>豊中市</t>
  </si>
  <si>
    <t>明石市</t>
  </si>
  <si>
    <t>天理市</t>
  </si>
  <si>
    <t>有田市</t>
  </si>
  <si>
    <t>境港市</t>
  </si>
  <si>
    <t>益田市</t>
  </si>
  <si>
    <t>津山市</t>
  </si>
  <si>
    <t>三原市</t>
  </si>
  <si>
    <t>萩市</t>
  </si>
  <si>
    <t>阿南市</t>
  </si>
  <si>
    <t>善通寺市</t>
  </si>
  <si>
    <t>八幡浜市</t>
  </si>
  <si>
    <t>南国市</t>
  </si>
  <si>
    <t>久留米市</t>
  </si>
  <si>
    <t>多久市</t>
  </si>
  <si>
    <t>諫早市</t>
  </si>
  <si>
    <t>荒尾市</t>
  </si>
  <si>
    <t>日田市</t>
  </si>
  <si>
    <t>日南市</t>
  </si>
  <si>
    <t>阿久根市</t>
  </si>
  <si>
    <t>浦添市</t>
  </si>
  <si>
    <t>室蘭市</t>
  </si>
  <si>
    <t>五所川原市</t>
  </si>
  <si>
    <t>北上市</t>
  </si>
  <si>
    <t>白石市</t>
  </si>
  <si>
    <t>男鹿市</t>
  </si>
  <si>
    <t>新庄市</t>
  </si>
  <si>
    <t>白河市</t>
  </si>
  <si>
    <t>石岡市</t>
  </si>
  <si>
    <t>鹿沼市</t>
  </si>
  <si>
    <t>太田市</t>
  </si>
  <si>
    <t>行田市</t>
  </si>
  <si>
    <t>館山市</t>
  </si>
  <si>
    <t>文京区</t>
  </si>
  <si>
    <t>横須賀市</t>
  </si>
  <si>
    <t>新発田市</t>
  </si>
  <si>
    <t>滑川市</t>
  </si>
  <si>
    <t>珠洲市</t>
  </si>
  <si>
    <t>勝山市</t>
  </si>
  <si>
    <t>大月市</t>
  </si>
  <si>
    <t>飯田市</t>
  </si>
  <si>
    <t>関市</t>
  </si>
  <si>
    <t>三島市</t>
  </si>
  <si>
    <t>瀬戸市</t>
  </si>
  <si>
    <t>桑名市</t>
  </si>
  <si>
    <t>草津市</t>
  </si>
  <si>
    <t>宇治市</t>
  </si>
  <si>
    <t>池田市</t>
  </si>
  <si>
    <t>西宮市</t>
  </si>
  <si>
    <t>橿原市</t>
  </si>
  <si>
    <t>御坊市</t>
  </si>
  <si>
    <t>岩美町</t>
  </si>
  <si>
    <t>大田市</t>
  </si>
  <si>
    <t>玉野市</t>
  </si>
  <si>
    <t>尾道市</t>
  </si>
  <si>
    <t>防府市</t>
  </si>
  <si>
    <t>吉野川市</t>
  </si>
  <si>
    <t>観音寺市</t>
  </si>
  <si>
    <t>新居浜市</t>
  </si>
  <si>
    <t>土佐市</t>
  </si>
  <si>
    <t>直方市</t>
  </si>
  <si>
    <t>伊万里市</t>
  </si>
  <si>
    <t>大村市</t>
  </si>
  <si>
    <t>水俣市</t>
  </si>
  <si>
    <t>佐伯市</t>
  </si>
  <si>
    <t>小林市</t>
  </si>
  <si>
    <t>出水市</t>
  </si>
  <si>
    <t>名護市</t>
  </si>
  <si>
    <t>釧路市</t>
  </si>
  <si>
    <t>十和田市</t>
  </si>
  <si>
    <t>久慈市</t>
  </si>
  <si>
    <t>名取市</t>
  </si>
  <si>
    <t>湯沢市</t>
  </si>
  <si>
    <t>寒河江市</t>
  </si>
  <si>
    <t>須賀川市</t>
  </si>
  <si>
    <t>結城市</t>
  </si>
  <si>
    <t>日光市</t>
  </si>
  <si>
    <t>沼田市</t>
  </si>
  <si>
    <t>秩父市</t>
  </si>
  <si>
    <t>木更津市</t>
  </si>
  <si>
    <t>台東区</t>
  </si>
  <si>
    <t>平塚市</t>
  </si>
  <si>
    <t>小千谷市</t>
  </si>
  <si>
    <t>黒部市</t>
  </si>
  <si>
    <t>加賀市</t>
  </si>
  <si>
    <t>鯖江市</t>
  </si>
  <si>
    <t>韮崎市</t>
  </si>
  <si>
    <t>諏訪市</t>
  </si>
  <si>
    <t>中津川市</t>
  </si>
  <si>
    <t>富士宮市</t>
  </si>
  <si>
    <t>半田市</t>
  </si>
  <si>
    <t>鈴鹿市</t>
  </si>
  <si>
    <t>守山市</t>
  </si>
  <si>
    <t>宮津市</t>
  </si>
  <si>
    <t>吹田市</t>
  </si>
  <si>
    <t>洲本市</t>
  </si>
  <si>
    <t>桜井市</t>
  </si>
  <si>
    <t>田辺市</t>
  </si>
  <si>
    <t>若桜町</t>
  </si>
  <si>
    <t>安来市</t>
  </si>
  <si>
    <t>笠岡市</t>
  </si>
  <si>
    <t>福山市</t>
  </si>
  <si>
    <t>下松市</t>
  </si>
  <si>
    <t>阿波市</t>
  </si>
  <si>
    <t>さぬき市</t>
  </si>
  <si>
    <t>西条市</t>
  </si>
  <si>
    <t>須崎市</t>
  </si>
  <si>
    <t>飯塚市</t>
  </si>
  <si>
    <t>武雄市</t>
  </si>
  <si>
    <t>平戸市</t>
  </si>
  <si>
    <t>玉名市</t>
  </si>
  <si>
    <t>臼杵市</t>
  </si>
  <si>
    <t>日向市</t>
  </si>
  <si>
    <t>指宿市</t>
  </si>
  <si>
    <t>糸満市</t>
  </si>
  <si>
    <t>帯広市</t>
  </si>
  <si>
    <t>三沢市</t>
  </si>
  <si>
    <t>遠野市</t>
  </si>
  <si>
    <t>角田市</t>
  </si>
  <si>
    <t>鹿角市</t>
  </si>
  <si>
    <t>上山市</t>
  </si>
  <si>
    <t>喜多方市</t>
  </si>
  <si>
    <t>龍ケ崎市</t>
  </si>
  <si>
    <t>小山市</t>
  </si>
  <si>
    <t>館林市</t>
  </si>
  <si>
    <t>所沢市</t>
  </si>
  <si>
    <t>松戸市</t>
  </si>
  <si>
    <t>墨田区</t>
  </si>
  <si>
    <t>鎌倉市</t>
  </si>
  <si>
    <t>加茂市</t>
  </si>
  <si>
    <t>砺波市</t>
  </si>
  <si>
    <t>羽咋市</t>
  </si>
  <si>
    <t>あわら市</t>
  </si>
  <si>
    <t>南アルプス市</t>
  </si>
  <si>
    <t>須坂市</t>
  </si>
  <si>
    <t>美濃市</t>
  </si>
  <si>
    <t>伊東市</t>
  </si>
  <si>
    <t>春日井市</t>
  </si>
  <si>
    <t>名張市</t>
  </si>
  <si>
    <t>栗東市</t>
  </si>
  <si>
    <t>亀岡市</t>
  </si>
  <si>
    <t>泉大津市</t>
  </si>
  <si>
    <t>芦屋市</t>
  </si>
  <si>
    <t>五條市</t>
  </si>
  <si>
    <t>新宮市</t>
  </si>
  <si>
    <t>智頭町</t>
  </si>
  <si>
    <t>江津市</t>
  </si>
  <si>
    <t>井原市</t>
  </si>
  <si>
    <t>府中市</t>
  </si>
  <si>
    <t>岩国市</t>
  </si>
  <si>
    <t>美馬市</t>
  </si>
  <si>
    <t>東かがわ市</t>
  </si>
  <si>
    <t>大洲市</t>
  </si>
  <si>
    <t>宿毛市</t>
  </si>
  <si>
    <t>田川市</t>
  </si>
  <si>
    <t>鹿島市</t>
  </si>
  <si>
    <t>松浦市</t>
  </si>
  <si>
    <t>山鹿市</t>
  </si>
  <si>
    <t>津久見市</t>
  </si>
  <si>
    <t>串間市</t>
  </si>
  <si>
    <t>西之表市</t>
  </si>
  <si>
    <t>沖縄市</t>
  </si>
  <si>
    <t>北見市第一</t>
    <rPh sb="3" eb="5">
      <t>ダイイチ</t>
    </rPh>
    <phoneticPr fontId="4"/>
  </si>
  <si>
    <t>むつ市</t>
  </si>
  <si>
    <t>一関市</t>
  </si>
  <si>
    <t>多賀城市</t>
  </si>
  <si>
    <t>由利本荘市</t>
  </si>
  <si>
    <t>村山市</t>
  </si>
  <si>
    <t>相馬市</t>
  </si>
  <si>
    <t>下妻市</t>
  </si>
  <si>
    <t>真岡市</t>
  </si>
  <si>
    <t>渋川市</t>
  </si>
  <si>
    <t>飯能市</t>
  </si>
  <si>
    <t>野田市</t>
  </si>
  <si>
    <t>江東区</t>
  </si>
  <si>
    <t>藤沢市</t>
  </si>
  <si>
    <t>十日町市</t>
  </si>
  <si>
    <t>小矢部市</t>
  </si>
  <si>
    <t>かほく市</t>
  </si>
  <si>
    <t>越前市</t>
  </si>
  <si>
    <t>北杜市</t>
  </si>
  <si>
    <t>小諸市</t>
  </si>
  <si>
    <t>瑞浪市</t>
  </si>
  <si>
    <t>島田市</t>
  </si>
  <si>
    <t>豊川市</t>
  </si>
  <si>
    <t>尾鷲市</t>
  </si>
  <si>
    <t>甲賀市</t>
  </si>
  <si>
    <t>城陽市</t>
  </si>
  <si>
    <t>高槻市</t>
  </si>
  <si>
    <t>伊丹市</t>
  </si>
  <si>
    <t>御所市</t>
  </si>
  <si>
    <t>紀の川市</t>
  </si>
  <si>
    <t>八頭町</t>
  </si>
  <si>
    <t>雲南市</t>
  </si>
  <si>
    <t>総社市</t>
  </si>
  <si>
    <t>三次市</t>
  </si>
  <si>
    <t>光市</t>
  </si>
  <si>
    <t>三好市</t>
  </si>
  <si>
    <t>三豊市</t>
  </si>
  <si>
    <t>伊予市</t>
  </si>
  <si>
    <t>土佐清水市</t>
  </si>
  <si>
    <t>柳川市</t>
  </si>
  <si>
    <t>小城市</t>
  </si>
  <si>
    <t>対馬市</t>
  </si>
  <si>
    <t>菊池市</t>
  </si>
  <si>
    <t>竹田市</t>
  </si>
  <si>
    <t>西都市</t>
  </si>
  <si>
    <t>垂水市</t>
  </si>
  <si>
    <t>豊見城市</t>
  </si>
  <si>
    <t>北見市第二</t>
    <rPh sb="3" eb="5">
      <t>ダイニ</t>
    </rPh>
    <phoneticPr fontId="4"/>
  </si>
  <si>
    <t>つがる市</t>
  </si>
  <si>
    <t>陸前高田市</t>
  </si>
  <si>
    <t>岩沼市</t>
  </si>
  <si>
    <t>潟上市</t>
  </si>
  <si>
    <t>長井市</t>
  </si>
  <si>
    <t>二本松市</t>
  </si>
  <si>
    <t>常総市</t>
  </si>
  <si>
    <t>大田原市</t>
  </si>
  <si>
    <t>藤岡市</t>
  </si>
  <si>
    <t>加須市</t>
  </si>
  <si>
    <t>茂原市</t>
  </si>
  <si>
    <t>品川区</t>
  </si>
  <si>
    <t>小田原市</t>
  </si>
  <si>
    <t>見附市</t>
  </si>
  <si>
    <t>南砺市</t>
  </si>
  <si>
    <t>白山市</t>
  </si>
  <si>
    <t>坂井市</t>
  </si>
  <si>
    <t>甲斐市</t>
  </si>
  <si>
    <t>伊那市</t>
  </si>
  <si>
    <t>羽島市</t>
  </si>
  <si>
    <t>富士市</t>
  </si>
  <si>
    <t>津島市</t>
  </si>
  <si>
    <t>亀山市</t>
  </si>
  <si>
    <t>野洲市</t>
  </si>
  <si>
    <t>向日市</t>
  </si>
  <si>
    <t>貝塚市</t>
  </si>
  <si>
    <t>相生市</t>
  </si>
  <si>
    <t>生駒市</t>
  </si>
  <si>
    <t>岩出市</t>
  </si>
  <si>
    <t>三朝町</t>
  </si>
  <si>
    <t>奥出雲町</t>
  </si>
  <si>
    <t>高梁市</t>
  </si>
  <si>
    <t>庄原市</t>
  </si>
  <si>
    <t>長門市</t>
  </si>
  <si>
    <t>勝浦町</t>
  </si>
  <si>
    <t>土庄町</t>
  </si>
  <si>
    <t>四国中央市</t>
  </si>
  <si>
    <t>四万十市</t>
  </si>
  <si>
    <t>八女市</t>
  </si>
  <si>
    <t>嬉野市</t>
  </si>
  <si>
    <t>壱岐市</t>
  </si>
  <si>
    <t>宇土市</t>
  </si>
  <si>
    <t>豊後高田市</t>
  </si>
  <si>
    <t>えびの市</t>
  </si>
  <si>
    <t>薩摩川内市</t>
  </si>
  <si>
    <t>うるま市</t>
  </si>
  <si>
    <t>夕張市</t>
  </si>
  <si>
    <t>平川市</t>
  </si>
  <si>
    <t>釜石市</t>
  </si>
  <si>
    <t>登米市</t>
  </si>
  <si>
    <t>大仙市</t>
  </si>
  <si>
    <t>天童市</t>
  </si>
  <si>
    <t>田村市</t>
  </si>
  <si>
    <t>常陸太田市</t>
  </si>
  <si>
    <t>矢板市</t>
  </si>
  <si>
    <t>富岡市</t>
  </si>
  <si>
    <t>本庄市</t>
  </si>
  <si>
    <t>成田市</t>
  </si>
  <si>
    <t>目黒区</t>
  </si>
  <si>
    <t>茅ヶ崎市</t>
  </si>
  <si>
    <t>村上市</t>
  </si>
  <si>
    <t>射水市</t>
  </si>
  <si>
    <t>能美市</t>
  </si>
  <si>
    <t>永平寺町</t>
  </si>
  <si>
    <t>笛吹市</t>
  </si>
  <si>
    <t>駒ヶ根市</t>
  </si>
  <si>
    <t>恵那市</t>
  </si>
  <si>
    <t>磐田市</t>
  </si>
  <si>
    <t>碧南市</t>
  </si>
  <si>
    <t>鳥羽市</t>
  </si>
  <si>
    <t>湖南市</t>
  </si>
  <si>
    <t>長岡京市</t>
  </si>
  <si>
    <t>守口市</t>
  </si>
  <si>
    <t>豊岡市</t>
  </si>
  <si>
    <t>香芝市</t>
  </si>
  <si>
    <t>紀美野町</t>
  </si>
  <si>
    <t>湯梨浜町</t>
  </si>
  <si>
    <t>飯南町</t>
  </si>
  <si>
    <t>新見市</t>
  </si>
  <si>
    <t>大竹市</t>
  </si>
  <si>
    <t>柳井市</t>
  </si>
  <si>
    <t>上勝町</t>
  </si>
  <si>
    <t>小豆島町</t>
  </si>
  <si>
    <t>西予市</t>
  </si>
  <si>
    <t>香南市</t>
  </si>
  <si>
    <t>筑後市</t>
  </si>
  <si>
    <t>神埼市</t>
  </si>
  <si>
    <t>五島市</t>
  </si>
  <si>
    <t>上天草市</t>
  </si>
  <si>
    <t>杵築市</t>
  </si>
  <si>
    <t>三股町</t>
  </si>
  <si>
    <t>日置市</t>
  </si>
  <si>
    <t>宮古島市</t>
  </si>
  <si>
    <t>岩見沢市</t>
  </si>
  <si>
    <t>平内町</t>
  </si>
  <si>
    <t>二戸市</t>
  </si>
  <si>
    <t>栗原市</t>
  </si>
  <si>
    <t>北秋田市</t>
  </si>
  <si>
    <t>東根市</t>
  </si>
  <si>
    <t>南相馬市</t>
  </si>
  <si>
    <t>高萩市</t>
  </si>
  <si>
    <t>那須塩原市</t>
  </si>
  <si>
    <t>安中市</t>
  </si>
  <si>
    <t>東松山市</t>
  </si>
  <si>
    <t>佐倉市</t>
  </si>
  <si>
    <t>大田区</t>
  </si>
  <si>
    <t>逗子市</t>
  </si>
  <si>
    <t>燕市</t>
  </si>
  <si>
    <t>舟橋村</t>
  </si>
  <si>
    <t>野々市市</t>
  </si>
  <si>
    <t>池田町</t>
  </si>
  <si>
    <t>上野原市</t>
  </si>
  <si>
    <t>中野市</t>
  </si>
  <si>
    <t>美濃加茂市</t>
  </si>
  <si>
    <t>焼津市</t>
  </si>
  <si>
    <t>刈谷市</t>
  </si>
  <si>
    <t>熊野市</t>
  </si>
  <si>
    <t>高島市</t>
  </si>
  <si>
    <t>八幡市</t>
  </si>
  <si>
    <t>枚方市</t>
  </si>
  <si>
    <t>加古川市</t>
  </si>
  <si>
    <t>葛城市</t>
  </si>
  <si>
    <t>かつらぎ町</t>
  </si>
  <si>
    <t>琴浦町</t>
  </si>
  <si>
    <t>川本町</t>
  </si>
  <si>
    <t>備前市</t>
  </si>
  <si>
    <t>東広島市</t>
  </si>
  <si>
    <t>美祢市</t>
  </si>
  <si>
    <t>佐那河内村</t>
  </si>
  <si>
    <t>三木町</t>
  </si>
  <si>
    <t>東温市</t>
  </si>
  <si>
    <t>香美市</t>
  </si>
  <si>
    <t>大川市</t>
  </si>
  <si>
    <t>吉野ヶ里町</t>
  </si>
  <si>
    <t>西海市</t>
  </si>
  <si>
    <t>宇城市</t>
  </si>
  <si>
    <t>宇佐市</t>
  </si>
  <si>
    <t>高原町</t>
  </si>
  <si>
    <t>曽於市</t>
  </si>
  <si>
    <t>南城市</t>
  </si>
  <si>
    <t>網走市</t>
  </si>
  <si>
    <t>今別町</t>
  </si>
  <si>
    <t>八幡平市</t>
  </si>
  <si>
    <t>東松島市</t>
  </si>
  <si>
    <t>にかほ市</t>
  </si>
  <si>
    <t>尾花沢市</t>
  </si>
  <si>
    <t>伊達市</t>
  </si>
  <si>
    <t>北茨城市</t>
  </si>
  <si>
    <t>さくら市</t>
  </si>
  <si>
    <t>みどり市</t>
  </si>
  <si>
    <t>春日部市</t>
  </si>
  <si>
    <t>東金市</t>
  </si>
  <si>
    <t>世田谷区</t>
  </si>
  <si>
    <t>三浦市</t>
  </si>
  <si>
    <t>糸魚川市</t>
  </si>
  <si>
    <t>上市町</t>
  </si>
  <si>
    <t>川北町</t>
  </si>
  <si>
    <t>南越前町</t>
  </si>
  <si>
    <t>甲州市</t>
  </si>
  <si>
    <t>大町市</t>
  </si>
  <si>
    <t>土岐市</t>
  </si>
  <si>
    <t>掛川市</t>
  </si>
  <si>
    <t>豊田市</t>
  </si>
  <si>
    <t>いなべ市</t>
  </si>
  <si>
    <t>東近江市</t>
  </si>
  <si>
    <t>京田辺市</t>
  </si>
  <si>
    <t>茨木市</t>
  </si>
  <si>
    <t>赤穂市</t>
  </si>
  <si>
    <t>宇陀市</t>
  </si>
  <si>
    <t>九度山町</t>
  </si>
  <si>
    <t>北栄町</t>
  </si>
  <si>
    <t>美郷町</t>
  </si>
  <si>
    <t>瀬戸内市</t>
  </si>
  <si>
    <t>廿日市市</t>
  </si>
  <si>
    <t>周南市</t>
  </si>
  <si>
    <t>石井町</t>
  </si>
  <si>
    <t>直島町</t>
  </si>
  <si>
    <t>上島町</t>
  </si>
  <si>
    <t>東洋町</t>
  </si>
  <si>
    <t>行橋市</t>
  </si>
  <si>
    <t>基山町</t>
  </si>
  <si>
    <t>雲仙市</t>
  </si>
  <si>
    <t>阿蘇市</t>
  </si>
  <si>
    <t>豊後大野市</t>
  </si>
  <si>
    <t>国富町</t>
  </si>
  <si>
    <t>霧島市</t>
  </si>
  <si>
    <t>国頭村</t>
  </si>
  <si>
    <t>留萌市</t>
  </si>
  <si>
    <t>蓬田村</t>
  </si>
  <si>
    <t>奥州市</t>
  </si>
  <si>
    <t>大崎市</t>
  </si>
  <si>
    <t>仙北市</t>
  </si>
  <si>
    <t>南陽市</t>
  </si>
  <si>
    <t>本宮市</t>
  </si>
  <si>
    <t>笠間市</t>
  </si>
  <si>
    <t>那須烏山市</t>
  </si>
  <si>
    <t>榛東村</t>
  </si>
  <si>
    <t>狭山市</t>
  </si>
  <si>
    <t>旭市</t>
  </si>
  <si>
    <t>渋谷区</t>
  </si>
  <si>
    <t>秦野市</t>
  </si>
  <si>
    <t>妙高市</t>
  </si>
  <si>
    <t>立山町</t>
  </si>
  <si>
    <t>津幡町</t>
  </si>
  <si>
    <t>越前町</t>
  </si>
  <si>
    <t>中央市</t>
  </si>
  <si>
    <t>飯山市</t>
  </si>
  <si>
    <t>各務原市</t>
  </si>
  <si>
    <t>藤枝市</t>
  </si>
  <si>
    <t>安城市</t>
  </si>
  <si>
    <t>志摩市</t>
  </si>
  <si>
    <t>米原市</t>
  </si>
  <si>
    <t>京丹後市</t>
  </si>
  <si>
    <t>八尾市</t>
  </si>
  <si>
    <t>西脇市</t>
  </si>
  <si>
    <t>山添村</t>
  </si>
  <si>
    <t>高野町</t>
  </si>
  <si>
    <t>日吉津村</t>
  </si>
  <si>
    <t>邑南町</t>
  </si>
  <si>
    <t>赤磐市</t>
  </si>
  <si>
    <t>安芸高田市</t>
  </si>
  <si>
    <t>山陽小野田市</t>
  </si>
  <si>
    <t>神山町</t>
  </si>
  <si>
    <t>宇多津町</t>
  </si>
  <si>
    <t>久万高原町</t>
  </si>
  <si>
    <t>奈半利町</t>
  </si>
  <si>
    <t>豊前市</t>
  </si>
  <si>
    <t>上峰町</t>
  </si>
  <si>
    <t>南島原市</t>
  </si>
  <si>
    <t>天草市</t>
  </si>
  <si>
    <t>由布市</t>
  </si>
  <si>
    <t>綾町</t>
  </si>
  <si>
    <t>いちき串木野市</t>
  </si>
  <si>
    <t>大宜味村</t>
  </si>
  <si>
    <t>苫小牧市</t>
  </si>
  <si>
    <t>外ヶ浜町</t>
  </si>
  <si>
    <t>滝沢市</t>
    <rPh sb="2" eb="3">
      <t>シ</t>
    </rPh>
    <phoneticPr fontId="4"/>
  </si>
  <si>
    <t>富谷市</t>
    <rPh sb="2" eb="3">
      <t>シ</t>
    </rPh>
    <phoneticPr fontId="4"/>
  </si>
  <si>
    <t>小坂町</t>
  </si>
  <si>
    <t>山辺町</t>
  </si>
  <si>
    <t>桑折町</t>
  </si>
  <si>
    <t>取手市</t>
  </si>
  <si>
    <t>下野市</t>
  </si>
  <si>
    <t>吉岡町</t>
  </si>
  <si>
    <t>羽生市</t>
  </si>
  <si>
    <t>習志野市</t>
  </si>
  <si>
    <t>中野区</t>
  </si>
  <si>
    <t>厚木市</t>
  </si>
  <si>
    <t>五泉市</t>
  </si>
  <si>
    <t>入善町</t>
  </si>
  <si>
    <t>内灘町</t>
  </si>
  <si>
    <t>美浜町</t>
  </si>
  <si>
    <t>市川三郷町</t>
  </si>
  <si>
    <t>茅野市</t>
  </si>
  <si>
    <t>可児市</t>
  </si>
  <si>
    <t>御殿場市</t>
  </si>
  <si>
    <t>西尾市</t>
  </si>
  <si>
    <t>伊賀市</t>
  </si>
  <si>
    <t>日野町</t>
  </si>
  <si>
    <t>南丹市</t>
  </si>
  <si>
    <t>泉佐野市</t>
  </si>
  <si>
    <t>宝塚市</t>
  </si>
  <si>
    <t>平群町</t>
  </si>
  <si>
    <t>湯浅町</t>
  </si>
  <si>
    <t>大山町</t>
  </si>
  <si>
    <t>津和野町</t>
  </si>
  <si>
    <t>真庭市</t>
  </si>
  <si>
    <t>江田島市</t>
  </si>
  <si>
    <t>周防大島町</t>
  </si>
  <si>
    <t>那賀町</t>
  </si>
  <si>
    <t>綾川町</t>
  </si>
  <si>
    <t>松前町</t>
  </si>
  <si>
    <t>田野町</t>
  </si>
  <si>
    <t>中間市</t>
  </si>
  <si>
    <t>みやき町</t>
  </si>
  <si>
    <t>長与町</t>
  </si>
  <si>
    <t>合志市</t>
  </si>
  <si>
    <t>国東市</t>
  </si>
  <si>
    <t>高鍋町</t>
  </si>
  <si>
    <t>南さつま市</t>
  </si>
  <si>
    <t>東村</t>
  </si>
  <si>
    <t>稚内市</t>
  </si>
  <si>
    <t>鰺ヶ沢町</t>
  </si>
  <si>
    <t>雫石町</t>
  </si>
  <si>
    <t>蔵王町</t>
  </si>
  <si>
    <t>上小阿仁村</t>
  </si>
  <si>
    <t>中山町</t>
  </si>
  <si>
    <t>国見町</t>
  </si>
  <si>
    <t>牛久市</t>
  </si>
  <si>
    <t>上三川町</t>
  </si>
  <si>
    <t>上野村</t>
  </si>
  <si>
    <t>鴻巣市</t>
  </si>
  <si>
    <t>柏市</t>
  </si>
  <si>
    <t>杉並区</t>
  </si>
  <si>
    <t>大和市</t>
  </si>
  <si>
    <t>上越市</t>
  </si>
  <si>
    <t>朝日町</t>
  </si>
  <si>
    <t>志賀町</t>
  </si>
  <si>
    <t>高浜町</t>
  </si>
  <si>
    <t>早川町</t>
  </si>
  <si>
    <t>塩尻市</t>
  </si>
  <si>
    <t>山県市</t>
  </si>
  <si>
    <t>袋井市</t>
  </si>
  <si>
    <t>蒲郡市</t>
  </si>
  <si>
    <t>木曽岬町</t>
  </si>
  <si>
    <t>竜王町</t>
  </si>
  <si>
    <t>木津川市</t>
  </si>
  <si>
    <t>富田林市</t>
  </si>
  <si>
    <t>三木市</t>
  </si>
  <si>
    <t>三郷町</t>
  </si>
  <si>
    <t>広川町</t>
  </si>
  <si>
    <t>南部町</t>
  </si>
  <si>
    <t>吉賀町</t>
  </si>
  <si>
    <t>美作市</t>
  </si>
  <si>
    <t>府中町</t>
  </si>
  <si>
    <t>和木町</t>
  </si>
  <si>
    <t>牟岐町</t>
  </si>
  <si>
    <t>琴平町</t>
  </si>
  <si>
    <t>砥部町</t>
  </si>
  <si>
    <t>安田町</t>
  </si>
  <si>
    <t>小郡市</t>
  </si>
  <si>
    <t>玄海町</t>
  </si>
  <si>
    <t>時津町</t>
  </si>
  <si>
    <t>美里町</t>
  </si>
  <si>
    <t>姫島村</t>
  </si>
  <si>
    <t>新富町</t>
  </si>
  <si>
    <t>志布志市</t>
  </si>
  <si>
    <t>今帰仁村</t>
  </si>
  <si>
    <t>美唄市</t>
  </si>
  <si>
    <t>深浦町</t>
  </si>
  <si>
    <t>葛巻町</t>
  </si>
  <si>
    <t>七ヶ宿町</t>
  </si>
  <si>
    <t>藤里町</t>
  </si>
  <si>
    <t>河北町</t>
  </si>
  <si>
    <t>川俣町</t>
  </si>
  <si>
    <t>つくば市</t>
  </si>
  <si>
    <t>益子町</t>
  </si>
  <si>
    <t>神流町</t>
  </si>
  <si>
    <t>深谷市</t>
  </si>
  <si>
    <t>勝浦市</t>
  </si>
  <si>
    <t>豊島区</t>
  </si>
  <si>
    <t>伊勢原市</t>
  </si>
  <si>
    <t>阿賀野市</t>
  </si>
  <si>
    <t>宝達志水町</t>
  </si>
  <si>
    <t>おおい町</t>
  </si>
  <si>
    <t>身延町</t>
  </si>
  <si>
    <t>佐久市</t>
  </si>
  <si>
    <t>瑞穂市</t>
  </si>
  <si>
    <t>下田市</t>
  </si>
  <si>
    <t>犬山市</t>
  </si>
  <si>
    <t>東員町</t>
  </si>
  <si>
    <t>愛荘町</t>
  </si>
  <si>
    <t>大山崎町</t>
  </si>
  <si>
    <t>寝屋川市</t>
  </si>
  <si>
    <t>高砂市</t>
  </si>
  <si>
    <t>斑鳩町</t>
  </si>
  <si>
    <t>有田川町</t>
  </si>
  <si>
    <t>伯耆町</t>
  </si>
  <si>
    <t>海士町</t>
  </si>
  <si>
    <t>浅口市</t>
  </si>
  <si>
    <t>海田町</t>
  </si>
  <si>
    <t>上関町</t>
  </si>
  <si>
    <t>美波町</t>
  </si>
  <si>
    <t>多度津町</t>
  </si>
  <si>
    <t>内子町</t>
  </si>
  <si>
    <t>北川村</t>
  </si>
  <si>
    <t>筑紫野市</t>
  </si>
  <si>
    <t>有田町</t>
  </si>
  <si>
    <t>東彼杵町</t>
  </si>
  <si>
    <t>玉東町</t>
  </si>
  <si>
    <t>日出町</t>
  </si>
  <si>
    <t>西米良村</t>
  </si>
  <si>
    <t>奄美市</t>
  </si>
  <si>
    <t>本部町</t>
  </si>
  <si>
    <t>芦別市</t>
  </si>
  <si>
    <t>西目屋村</t>
  </si>
  <si>
    <t>岩手町</t>
  </si>
  <si>
    <t>大河原町</t>
  </si>
  <si>
    <t>三種町</t>
  </si>
  <si>
    <t>西川町</t>
  </si>
  <si>
    <t>大玉村</t>
  </si>
  <si>
    <t>ひたちなか市</t>
  </si>
  <si>
    <t>茂木町</t>
  </si>
  <si>
    <t>下仁田町</t>
  </si>
  <si>
    <t>上尾市</t>
  </si>
  <si>
    <t>市原市</t>
  </si>
  <si>
    <t>北区</t>
  </si>
  <si>
    <t>海老名市</t>
  </si>
  <si>
    <t>佐渡市</t>
  </si>
  <si>
    <t>中能登町</t>
  </si>
  <si>
    <t>若狭町</t>
  </si>
  <si>
    <t>千曲市</t>
  </si>
  <si>
    <t>飛騨市</t>
  </si>
  <si>
    <t>裾野市</t>
  </si>
  <si>
    <t>常滑市</t>
  </si>
  <si>
    <t>菰野町</t>
  </si>
  <si>
    <t>豊郷町</t>
  </si>
  <si>
    <t>久御山町</t>
  </si>
  <si>
    <t>河内長野市</t>
  </si>
  <si>
    <t>川西市</t>
  </si>
  <si>
    <t>安堵町</t>
  </si>
  <si>
    <t>日南町</t>
  </si>
  <si>
    <t>西ノ島町</t>
  </si>
  <si>
    <t>和気町</t>
  </si>
  <si>
    <t>熊野町</t>
  </si>
  <si>
    <t>田布施町</t>
  </si>
  <si>
    <t>海陽町</t>
  </si>
  <si>
    <t>まんのう町</t>
  </si>
  <si>
    <t>伊方町</t>
  </si>
  <si>
    <t>馬路村</t>
  </si>
  <si>
    <t>春日市</t>
  </si>
  <si>
    <t>大町町</t>
  </si>
  <si>
    <t>川棚町</t>
  </si>
  <si>
    <t>南関町</t>
  </si>
  <si>
    <t>九重町</t>
  </si>
  <si>
    <t>木城町</t>
  </si>
  <si>
    <t>南九州市</t>
  </si>
  <si>
    <t>恩納村</t>
  </si>
  <si>
    <t>江別市</t>
  </si>
  <si>
    <t>藤崎町</t>
  </si>
  <si>
    <t>紫波町</t>
  </si>
  <si>
    <t>村田町</t>
  </si>
  <si>
    <t>八峰町</t>
  </si>
  <si>
    <t>鏡石町</t>
  </si>
  <si>
    <t>鹿嶋市</t>
  </si>
  <si>
    <t>市貝町</t>
  </si>
  <si>
    <t>南牧村</t>
  </si>
  <si>
    <t>草加市</t>
  </si>
  <si>
    <t>流山市</t>
  </si>
  <si>
    <t>荒川区</t>
  </si>
  <si>
    <t>座間市</t>
  </si>
  <si>
    <t>魚沼市</t>
  </si>
  <si>
    <t>穴水町</t>
  </si>
  <si>
    <t>富士川町</t>
  </si>
  <si>
    <t>東御市</t>
  </si>
  <si>
    <t>本巣市</t>
  </si>
  <si>
    <t>湖西市</t>
  </si>
  <si>
    <t>江南市</t>
  </si>
  <si>
    <t>甲良町</t>
  </si>
  <si>
    <t>井手町</t>
  </si>
  <si>
    <t>松原市</t>
  </si>
  <si>
    <t>小野市</t>
  </si>
  <si>
    <t>川西町</t>
  </si>
  <si>
    <t>日高町</t>
  </si>
  <si>
    <t>知夫村</t>
  </si>
  <si>
    <t>早島町</t>
  </si>
  <si>
    <t>坂町</t>
  </si>
  <si>
    <t>平生町</t>
  </si>
  <si>
    <t>松茂町</t>
  </si>
  <si>
    <t>松野町</t>
  </si>
  <si>
    <t>芸西村</t>
  </si>
  <si>
    <t>大野城市</t>
  </si>
  <si>
    <t>江北町</t>
  </si>
  <si>
    <t>波佐見町</t>
  </si>
  <si>
    <t>長洲町</t>
  </si>
  <si>
    <t>玖珠町</t>
  </si>
  <si>
    <t>川南町</t>
  </si>
  <si>
    <t>伊佐市</t>
  </si>
  <si>
    <t>宜野座村</t>
  </si>
  <si>
    <t>赤平市</t>
  </si>
  <si>
    <t>大鰐町</t>
  </si>
  <si>
    <t>矢巾町</t>
  </si>
  <si>
    <t>柴田町</t>
  </si>
  <si>
    <t>五城目町</t>
  </si>
  <si>
    <t>大江町</t>
  </si>
  <si>
    <t>天栄村</t>
  </si>
  <si>
    <t>潮来市</t>
  </si>
  <si>
    <t>芳賀町</t>
  </si>
  <si>
    <t>甘楽町</t>
  </si>
  <si>
    <t>越谷市</t>
  </si>
  <si>
    <t>八千代市</t>
  </si>
  <si>
    <t>板橋区</t>
  </si>
  <si>
    <t>南足柄市</t>
  </si>
  <si>
    <t>南魚沼市</t>
  </si>
  <si>
    <t>能登町</t>
  </si>
  <si>
    <t>昭和町</t>
  </si>
  <si>
    <t>安曇野市</t>
  </si>
  <si>
    <t>郡上市</t>
  </si>
  <si>
    <t>伊豆市</t>
  </si>
  <si>
    <t>小牧市</t>
  </si>
  <si>
    <t>川越町</t>
  </si>
  <si>
    <t>多賀町</t>
  </si>
  <si>
    <t>宇治田原町</t>
  </si>
  <si>
    <t>大東市</t>
  </si>
  <si>
    <t>三田市</t>
  </si>
  <si>
    <t>三宅町</t>
  </si>
  <si>
    <t>由良町</t>
  </si>
  <si>
    <t>江府町</t>
  </si>
  <si>
    <t>隠岐の島町</t>
  </si>
  <si>
    <t>里庄町</t>
  </si>
  <si>
    <t>安芸太田町</t>
  </si>
  <si>
    <t>阿武町</t>
  </si>
  <si>
    <t>北島町</t>
  </si>
  <si>
    <t>鬼北町</t>
  </si>
  <si>
    <t>本山町</t>
  </si>
  <si>
    <t>宗像市</t>
  </si>
  <si>
    <t>白石町</t>
  </si>
  <si>
    <t>小値賀町</t>
  </si>
  <si>
    <t>和水町</t>
  </si>
  <si>
    <t>都農町</t>
  </si>
  <si>
    <t>姶良市</t>
  </si>
  <si>
    <t>金武町</t>
  </si>
  <si>
    <t>紋別市</t>
  </si>
  <si>
    <t>田舎館村</t>
  </si>
  <si>
    <t>西和賀町</t>
  </si>
  <si>
    <t>川崎町</t>
  </si>
  <si>
    <t>八郎潟町</t>
  </si>
  <si>
    <t>大石田町</t>
  </si>
  <si>
    <t>下郷町</t>
  </si>
  <si>
    <t>守谷市</t>
  </si>
  <si>
    <t>壬生町</t>
  </si>
  <si>
    <t>中之条町</t>
  </si>
  <si>
    <t>蕨市</t>
  </si>
  <si>
    <t>我孫子市</t>
  </si>
  <si>
    <t>練馬区</t>
  </si>
  <si>
    <t>綾瀬市</t>
  </si>
  <si>
    <t>胎内市</t>
  </si>
  <si>
    <t>道志村</t>
  </si>
  <si>
    <t>小海町</t>
  </si>
  <si>
    <t>下呂市</t>
  </si>
  <si>
    <t>御前崎市</t>
  </si>
  <si>
    <t>稲沢市</t>
  </si>
  <si>
    <t>多気町</t>
  </si>
  <si>
    <t>笠置町</t>
  </si>
  <si>
    <t>和泉市</t>
  </si>
  <si>
    <t>加西市</t>
  </si>
  <si>
    <t>田原本町</t>
  </si>
  <si>
    <t>印南町</t>
  </si>
  <si>
    <t>矢掛町</t>
  </si>
  <si>
    <t>北広島町</t>
  </si>
  <si>
    <t>藍住町</t>
  </si>
  <si>
    <t>愛南町</t>
  </si>
  <si>
    <t>大豊町</t>
  </si>
  <si>
    <t>太宰府市</t>
  </si>
  <si>
    <t>太良町</t>
  </si>
  <si>
    <t>佐々町</t>
  </si>
  <si>
    <t>大津町</t>
  </si>
  <si>
    <t>門川町</t>
  </si>
  <si>
    <t>三島村</t>
  </si>
  <si>
    <t>伊江村</t>
  </si>
  <si>
    <t>士別市</t>
  </si>
  <si>
    <t>板柳町</t>
  </si>
  <si>
    <t>金ケ崎町</t>
  </si>
  <si>
    <t>丸森町</t>
  </si>
  <si>
    <t>井川町</t>
  </si>
  <si>
    <t>金山町</t>
  </si>
  <si>
    <t>檜枝岐村</t>
  </si>
  <si>
    <t>常陸大宮市</t>
  </si>
  <si>
    <t>野木町</t>
  </si>
  <si>
    <t>長野原町</t>
  </si>
  <si>
    <t>戸田市</t>
  </si>
  <si>
    <t>鴨川市</t>
  </si>
  <si>
    <t>足立区</t>
  </si>
  <si>
    <t>葉山町</t>
  </si>
  <si>
    <t>聖籠町</t>
  </si>
  <si>
    <t>西桂町</t>
  </si>
  <si>
    <t>川上村</t>
  </si>
  <si>
    <t>海津市</t>
  </si>
  <si>
    <t>菊川市</t>
  </si>
  <si>
    <t>新城市</t>
  </si>
  <si>
    <t>明和町</t>
  </si>
  <si>
    <t>和束町</t>
  </si>
  <si>
    <t>箕面市</t>
  </si>
  <si>
    <t>丹波篠山市</t>
  </si>
  <si>
    <t>曽爾村</t>
  </si>
  <si>
    <t>みなべ町</t>
  </si>
  <si>
    <t>新庄村</t>
  </si>
  <si>
    <t>大崎上島町</t>
  </si>
  <si>
    <t>板野町</t>
  </si>
  <si>
    <t>土佐町</t>
  </si>
  <si>
    <t>古賀市</t>
  </si>
  <si>
    <t>新上五島町</t>
  </si>
  <si>
    <t>菊陽町</t>
  </si>
  <si>
    <t>諸塚村</t>
  </si>
  <si>
    <t>十島村</t>
  </si>
  <si>
    <t>読谷村</t>
  </si>
  <si>
    <t>名寄市</t>
  </si>
  <si>
    <t>鶴田町</t>
  </si>
  <si>
    <t>平泉町</t>
  </si>
  <si>
    <t>亘理町</t>
  </si>
  <si>
    <t>大潟村</t>
  </si>
  <si>
    <t>最上町</t>
  </si>
  <si>
    <t>只見町</t>
  </si>
  <si>
    <t>那珂市</t>
  </si>
  <si>
    <t>塩谷町</t>
  </si>
  <si>
    <t>嬬恋村</t>
  </si>
  <si>
    <t>入間市</t>
  </si>
  <si>
    <t>鎌ケ谷市</t>
  </si>
  <si>
    <t>葛飾区</t>
  </si>
  <si>
    <t>寒川町</t>
  </si>
  <si>
    <t>弥彦村</t>
  </si>
  <si>
    <t>忍野村</t>
  </si>
  <si>
    <t>岐南町</t>
  </si>
  <si>
    <t>伊豆の国市</t>
  </si>
  <si>
    <t>東海市</t>
  </si>
  <si>
    <t>大台町</t>
  </si>
  <si>
    <t>精華町</t>
  </si>
  <si>
    <t>柏原市</t>
  </si>
  <si>
    <t>養父市</t>
  </si>
  <si>
    <t>御杖村</t>
  </si>
  <si>
    <t>日高川町</t>
  </si>
  <si>
    <t>鏡野町</t>
  </si>
  <si>
    <t>世羅町</t>
  </si>
  <si>
    <t>上板町</t>
  </si>
  <si>
    <t>大川村</t>
  </si>
  <si>
    <t>福津市</t>
  </si>
  <si>
    <t>南小国町</t>
  </si>
  <si>
    <t>椎葉村</t>
  </si>
  <si>
    <t>さつま町</t>
  </si>
  <si>
    <t>嘉手納町</t>
  </si>
  <si>
    <t>三笠市</t>
  </si>
  <si>
    <t>中泊町</t>
  </si>
  <si>
    <t>住田町</t>
  </si>
  <si>
    <t>山元町</t>
  </si>
  <si>
    <t>舟形町</t>
  </si>
  <si>
    <t>南会津町</t>
  </si>
  <si>
    <t>筑西市</t>
  </si>
  <si>
    <t>高根沢町</t>
  </si>
  <si>
    <t>草津町</t>
  </si>
  <si>
    <t>朝霞市</t>
  </si>
  <si>
    <t>君津市</t>
  </si>
  <si>
    <t>江戸川区</t>
  </si>
  <si>
    <t>大磯町</t>
  </si>
  <si>
    <t>田上町</t>
  </si>
  <si>
    <t>山中湖村</t>
  </si>
  <si>
    <t>南相木村</t>
  </si>
  <si>
    <t>笠松町</t>
  </si>
  <si>
    <t>牧之原市</t>
  </si>
  <si>
    <t>大府市</t>
  </si>
  <si>
    <t>玉城町</t>
  </si>
  <si>
    <t>南山城村</t>
  </si>
  <si>
    <t>羽曳野市</t>
  </si>
  <si>
    <t>丹波市</t>
  </si>
  <si>
    <t>高取町</t>
  </si>
  <si>
    <t>白浜町</t>
  </si>
  <si>
    <t>勝央町</t>
  </si>
  <si>
    <t>神石高原町</t>
  </si>
  <si>
    <t>つるぎ町</t>
  </si>
  <si>
    <t>いの町</t>
  </si>
  <si>
    <t>うきは市</t>
  </si>
  <si>
    <t>小国町</t>
  </si>
  <si>
    <t>長島町</t>
  </si>
  <si>
    <t>北谷町</t>
  </si>
  <si>
    <t>根室市</t>
  </si>
  <si>
    <t>野辺地町</t>
  </si>
  <si>
    <t>大槌町</t>
  </si>
  <si>
    <t>松島町</t>
  </si>
  <si>
    <t>羽後町</t>
  </si>
  <si>
    <t>真室川町</t>
  </si>
  <si>
    <t>北塩原村</t>
  </si>
  <si>
    <t>坂東市</t>
  </si>
  <si>
    <t>那須町</t>
  </si>
  <si>
    <t>高山村</t>
  </si>
  <si>
    <t>志木市</t>
  </si>
  <si>
    <t>富津市</t>
  </si>
  <si>
    <t>八王子市</t>
  </si>
  <si>
    <t>二宮町</t>
  </si>
  <si>
    <t>阿賀町</t>
  </si>
  <si>
    <t>鳴沢村</t>
  </si>
  <si>
    <t>北相木村</t>
  </si>
  <si>
    <t>養老町</t>
  </si>
  <si>
    <t>東伊豆町</t>
  </si>
  <si>
    <t>知多市</t>
  </si>
  <si>
    <t>度会町</t>
  </si>
  <si>
    <t>京丹波町</t>
  </si>
  <si>
    <t>門真市</t>
  </si>
  <si>
    <t>南あわじ市</t>
  </si>
  <si>
    <t>明日香村</t>
  </si>
  <si>
    <t>上富田町</t>
  </si>
  <si>
    <t>奈義町</t>
  </si>
  <si>
    <t>東みよし町</t>
  </si>
  <si>
    <t>仁淀川町</t>
  </si>
  <si>
    <t>宮若市</t>
  </si>
  <si>
    <t>産山村</t>
  </si>
  <si>
    <t>高千穂町</t>
  </si>
  <si>
    <t>湧水町</t>
  </si>
  <si>
    <t>北中城村</t>
  </si>
  <si>
    <t>千歳市</t>
  </si>
  <si>
    <t>七戸町</t>
  </si>
  <si>
    <t>山田町</t>
  </si>
  <si>
    <t>七ヶ浜町</t>
  </si>
  <si>
    <t>東成瀬村</t>
  </si>
  <si>
    <t>大蔵村</t>
  </si>
  <si>
    <t>西会津町</t>
  </si>
  <si>
    <t>稲敷市</t>
  </si>
  <si>
    <t>那珂川町</t>
  </si>
  <si>
    <t>東吾妻町</t>
  </si>
  <si>
    <t>和光市</t>
  </si>
  <si>
    <t>浦安市</t>
  </si>
  <si>
    <t>立川市</t>
  </si>
  <si>
    <t>中井町</t>
  </si>
  <si>
    <t>出雲崎町</t>
  </si>
  <si>
    <t>富士河口湖町</t>
  </si>
  <si>
    <t>佐久穂町</t>
  </si>
  <si>
    <t>垂井町</t>
  </si>
  <si>
    <t>河津町</t>
  </si>
  <si>
    <t>知立市</t>
  </si>
  <si>
    <t>大紀町</t>
  </si>
  <si>
    <t>伊根町</t>
  </si>
  <si>
    <t>摂津市</t>
  </si>
  <si>
    <t>朝来市</t>
  </si>
  <si>
    <t>上牧町</t>
  </si>
  <si>
    <t>すさみ町</t>
  </si>
  <si>
    <t>西粟倉村</t>
  </si>
  <si>
    <t>中土佐町</t>
  </si>
  <si>
    <t>嘉麻市</t>
  </si>
  <si>
    <t>高森町</t>
  </si>
  <si>
    <t>日之影町</t>
  </si>
  <si>
    <t>大崎町</t>
  </si>
  <si>
    <t>中城村</t>
  </si>
  <si>
    <t>滝川市</t>
  </si>
  <si>
    <t>六戸町</t>
  </si>
  <si>
    <t>岩泉町</t>
  </si>
  <si>
    <t>利府町</t>
  </si>
  <si>
    <t>鮭川村</t>
  </si>
  <si>
    <t>磐梯町</t>
  </si>
  <si>
    <t>かすみがうら市</t>
  </si>
  <si>
    <t>片品村</t>
  </si>
  <si>
    <t>新座市</t>
  </si>
  <si>
    <t>四街道市</t>
  </si>
  <si>
    <t>武蔵野市</t>
  </si>
  <si>
    <t>大井町</t>
  </si>
  <si>
    <t>湯沢町</t>
  </si>
  <si>
    <t>小菅村</t>
  </si>
  <si>
    <t>軽井沢町</t>
  </si>
  <si>
    <t>関ケ原町</t>
  </si>
  <si>
    <t>南伊豆町</t>
  </si>
  <si>
    <t>尾張旭市</t>
  </si>
  <si>
    <t>南伊勢町</t>
  </si>
  <si>
    <t>与謝野町</t>
  </si>
  <si>
    <t>高石市</t>
  </si>
  <si>
    <t>淡路市</t>
  </si>
  <si>
    <t>王寺町</t>
  </si>
  <si>
    <t>那智勝浦町</t>
  </si>
  <si>
    <t>久米南町</t>
  </si>
  <si>
    <t>佐川町</t>
  </si>
  <si>
    <t>朝倉市</t>
  </si>
  <si>
    <t>西原村</t>
  </si>
  <si>
    <t>五ヶ瀬町</t>
  </si>
  <si>
    <t>東串良町</t>
  </si>
  <si>
    <t>西原町</t>
  </si>
  <si>
    <t>砂川市</t>
  </si>
  <si>
    <t>横浜町</t>
  </si>
  <si>
    <t>田野畑村</t>
  </si>
  <si>
    <t>大和町</t>
  </si>
  <si>
    <t>戸沢村</t>
  </si>
  <si>
    <t>猪苗代町</t>
  </si>
  <si>
    <t>桜川市</t>
  </si>
  <si>
    <t>川場村</t>
  </si>
  <si>
    <t>桶川市</t>
  </si>
  <si>
    <t>袖ケ浦市</t>
  </si>
  <si>
    <t>三鷹市</t>
  </si>
  <si>
    <t>松田町</t>
  </si>
  <si>
    <t>津南町</t>
  </si>
  <si>
    <t>丹波山村</t>
  </si>
  <si>
    <t>御代田町</t>
  </si>
  <si>
    <t>神戸町</t>
  </si>
  <si>
    <t>松崎町</t>
  </si>
  <si>
    <t>高浜市</t>
  </si>
  <si>
    <t>紀北町</t>
  </si>
  <si>
    <t>藤井寺市</t>
  </si>
  <si>
    <t>宍粟市</t>
  </si>
  <si>
    <t>広陵町</t>
  </si>
  <si>
    <t>太地町</t>
  </si>
  <si>
    <t>美咲町</t>
  </si>
  <si>
    <t>越知町</t>
  </si>
  <si>
    <t>みやま市</t>
  </si>
  <si>
    <t>南阿蘇村</t>
  </si>
  <si>
    <t>錦江町</t>
  </si>
  <si>
    <t>与那原町</t>
  </si>
  <si>
    <t>歌志内市</t>
  </si>
  <si>
    <t>東北町</t>
  </si>
  <si>
    <t>普代村</t>
  </si>
  <si>
    <t>大郷町</t>
  </si>
  <si>
    <t>高畠町</t>
  </si>
  <si>
    <t>会津坂下町</t>
  </si>
  <si>
    <t>神栖市</t>
  </si>
  <si>
    <t>昭和村</t>
  </si>
  <si>
    <t>久喜市</t>
  </si>
  <si>
    <t>八街市</t>
  </si>
  <si>
    <t>青梅市</t>
  </si>
  <si>
    <t>山北町</t>
  </si>
  <si>
    <t>刈羽村</t>
  </si>
  <si>
    <t>立科町</t>
  </si>
  <si>
    <t>輪之内町</t>
  </si>
  <si>
    <t>西伊豆町</t>
  </si>
  <si>
    <t>岩倉市</t>
  </si>
  <si>
    <t>御浜町</t>
  </si>
  <si>
    <t>東大阪市</t>
  </si>
  <si>
    <t>加東市</t>
  </si>
  <si>
    <t>河合町</t>
  </si>
  <si>
    <t>古座川町</t>
  </si>
  <si>
    <t>吉備中央町</t>
  </si>
  <si>
    <t>梼原町</t>
  </si>
  <si>
    <t>糸島市</t>
  </si>
  <si>
    <t>御船町</t>
  </si>
  <si>
    <t>南大隅町</t>
  </si>
  <si>
    <t>南風原町</t>
  </si>
  <si>
    <t>深川市</t>
  </si>
  <si>
    <t>六ヶ所村</t>
  </si>
  <si>
    <t>軽米町</t>
  </si>
  <si>
    <t>大衡村</t>
  </si>
  <si>
    <t>湯川村</t>
  </si>
  <si>
    <t>行方市</t>
  </si>
  <si>
    <t>みなかみ町</t>
  </si>
  <si>
    <t>北本市</t>
  </si>
  <si>
    <t>印西市</t>
  </si>
  <si>
    <t>開成町</t>
  </si>
  <si>
    <t>関川村</t>
  </si>
  <si>
    <t>青木村</t>
  </si>
  <si>
    <t>安八町</t>
  </si>
  <si>
    <t>函南町</t>
  </si>
  <si>
    <t>豊明市</t>
  </si>
  <si>
    <t>紀宝町</t>
  </si>
  <si>
    <t>泉南市</t>
  </si>
  <si>
    <t>たつの市</t>
  </si>
  <si>
    <t>吉野町</t>
  </si>
  <si>
    <t>北山村</t>
  </si>
  <si>
    <t>日高村</t>
  </si>
  <si>
    <t>那珂川市</t>
    <rPh sb="0" eb="3">
      <t>ナカガワ</t>
    </rPh>
    <rPh sb="3" eb="4">
      <t>シ</t>
    </rPh>
    <phoneticPr fontId="4"/>
  </si>
  <si>
    <t>嘉島町</t>
  </si>
  <si>
    <t>肝付町</t>
  </si>
  <si>
    <t>渡嘉敷村</t>
  </si>
  <si>
    <t>富良野市</t>
  </si>
  <si>
    <t>おいらせ町</t>
  </si>
  <si>
    <t>野田村</t>
  </si>
  <si>
    <t>色麻町</t>
  </si>
  <si>
    <t>柳津町</t>
  </si>
  <si>
    <t>鉾田市</t>
  </si>
  <si>
    <t>玉村町</t>
  </si>
  <si>
    <t>八潮市</t>
  </si>
  <si>
    <t>白井市</t>
  </si>
  <si>
    <t>昭島市</t>
  </si>
  <si>
    <t>箱根町</t>
  </si>
  <si>
    <t>粟島浦村</t>
  </si>
  <si>
    <t>長和町</t>
  </si>
  <si>
    <t>揖斐川町</t>
  </si>
  <si>
    <t>清水町</t>
  </si>
  <si>
    <t>日進市</t>
  </si>
  <si>
    <t>四條畷市</t>
  </si>
  <si>
    <t>猪名川町</t>
  </si>
  <si>
    <t>大淀町</t>
  </si>
  <si>
    <t>串本町</t>
  </si>
  <si>
    <t>津野町</t>
  </si>
  <si>
    <t>宇美町</t>
  </si>
  <si>
    <t>益城町</t>
  </si>
  <si>
    <t>中種子町</t>
  </si>
  <si>
    <t>座間味村</t>
  </si>
  <si>
    <t>登別市</t>
  </si>
  <si>
    <t>大間町</t>
  </si>
  <si>
    <t>九戸村</t>
  </si>
  <si>
    <t>加美町</t>
  </si>
  <si>
    <t>白鷹町</t>
  </si>
  <si>
    <t>三島町</t>
  </si>
  <si>
    <t>つくばみらい市</t>
  </si>
  <si>
    <t>板倉町</t>
  </si>
  <si>
    <t>富士見市</t>
  </si>
  <si>
    <t>富里市</t>
  </si>
  <si>
    <t>調布市</t>
  </si>
  <si>
    <t>真鶴町</t>
  </si>
  <si>
    <t>下諏訪町</t>
  </si>
  <si>
    <t>大野町</t>
  </si>
  <si>
    <t>長泉町</t>
  </si>
  <si>
    <t>田原市</t>
  </si>
  <si>
    <t>交野市</t>
  </si>
  <si>
    <t>多可町</t>
  </si>
  <si>
    <t>下市町</t>
  </si>
  <si>
    <t>四万十町</t>
  </si>
  <si>
    <t>篠栗町</t>
  </si>
  <si>
    <t>甲佐町</t>
  </si>
  <si>
    <t>南種子町</t>
  </si>
  <si>
    <t>粟国村</t>
  </si>
  <si>
    <t>恵庭市</t>
  </si>
  <si>
    <t>東通村</t>
  </si>
  <si>
    <t>洋野町</t>
  </si>
  <si>
    <t>涌谷町</t>
  </si>
  <si>
    <t>飯豊町</t>
  </si>
  <si>
    <t>小美玉市</t>
  </si>
  <si>
    <t>三郷市</t>
  </si>
  <si>
    <t>南房総市</t>
  </si>
  <si>
    <t>町田市</t>
  </si>
  <si>
    <t>湯河原町</t>
  </si>
  <si>
    <t>富士見町</t>
  </si>
  <si>
    <t>小山町</t>
  </si>
  <si>
    <t>愛西市</t>
  </si>
  <si>
    <t>大阪狭山市</t>
  </si>
  <si>
    <t>稲美町</t>
  </si>
  <si>
    <t>黒滝村</t>
  </si>
  <si>
    <t>大月町</t>
  </si>
  <si>
    <t>志免町</t>
  </si>
  <si>
    <t>山都町</t>
  </si>
  <si>
    <t>屋久島町</t>
  </si>
  <si>
    <t>渡名喜村</t>
  </si>
  <si>
    <t>風間浦村</t>
  </si>
  <si>
    <t>一戸町</t>
  </si>
  <si>
    <t>三川町</t>
  </si>
  <si>
    <t>茨城町</t>
  </si>
  <si>
    <t>千代田町</t>
  </si>
  <si>
    <t>蓮田市</t>
  </si>
  <si>
    <t>匝瑳市</t>
  </si>
  <si>
    <t>小金井市</t>
  </si>
  <si>
    <t>愛川町</t>
  </si>
  <si>
    <t>原村</t>
  </si>
  <si>
    <t>北方町</t>
  </si>
  <si>
    <t>吉田町</t>
  </si>
  <si>
    <t>清須市</t>
  </si>
  <si>
    <t>阪南市</t>
  </si>
  <si>
    <t>播磨町</t>
  </si>
  <si>
    <t>天川村</t>
  </si>
  <si>
    <t>三原村</t>
  </si>
  <si>
    <t>須恵町</t>
  </si>
  <si>
    <t>氷川町</t>
  </si>
  <si>
    <t>大和村</t>
  </si>
  <si>
    <t>南大東村</t>
  </si>
  <si>
    <t>北広島市</t>
  </si>
  <si>
    <t>佐井村</t>
  </si>
  <si>
    <t>女川町</t>
  </si>
  <si>
    <t>庄内町</t>
  </si>
  <si>
    <t>会津美里町</t>
  </si>
  <si>
    <t>大洗町</t>
  </si>
  <si>
    <t>大泉町</t>
  </si>
  <si>
    <t>坂戸市</t>
  </si>
  <si>
    <t>香取市</t>
  </si>
  <si>
    <t>小平市</t>
  </si>
  <si>
    <t>清川村</t>
  </si>
  <si>
    <t>辰野町</t>
  </si>
  <si>
    <t>坂祝町</t>
  </si>
  <si>
    <t>川根本町</t>
  </si>
  <si>
    <t>北名古屋市</t>
  </si>
  <si>
    <t>島本町</t>
  </si>
  <si>
    <t>市川町</t>
  </si>
  <si>
    <t>野迫川村</t>
  </si>
  <si>
    <t>黒潮町</t>
  </si>
  <si>
    <t>新宮町</t>
  </si>
  <si>
    <t>芦北町</t>
  </si>
  <si>
    <t>宇検村</t>
  </si>
  <si>
    <t>北大東村</t>
  </si>
  <si>
    <t>石狩市</t>
  </si>
  <si>
    <t>三戸町</t>
  </si>
  <si>
    <t>南三陸町</t>
  </si>
  <si>
    <t>遊佐町</t>
  </si>
  <si>
    <t>西郷村</t>
  </si>
  <si>
    <t>城里町</t>
  </si>
  <si>
    <t>邑楽町</t>
  </si>
  <si>
    <t>幸手市</t>
  </si>
  <si>
    <t>山武市</t>
  </si>
  <si>
    <t>日野市</t>
  </si>
  <si>
    <t>箕輪町</t>
  </si>
  <si>
    <t>富加町</t>
  </si>
  <si>
    <t>森町</t>
  </si>
  <si>
    <t>弥富市</t>
  </si>
  <si>
    <t>豊能町</t>
  </si>
  <si>
    <t>福崎町</t>
  </si>
  <si>
    <t>十津川村</t>
  </si>
  <si>
    <t>久山町</t>
  </si>
  <si>
    <t>津奈木町</t>
  </si>
  <si>
    <t>瀬戸内町</t>
  </si>
  <si>
    <t>伊平屋村</t>
  </si>
  <si>
    <t>北斗市</t>
  </si>
  <si>
    <t>五戸町</t>
  </si>
  <si>
    <t>泉崎村</t>
  </si>
  <si>
    <t>東海村</t>
  </si>
  <si>
    <t>鶴ヶ島市</t>
  </si>
  <si>
    <t>いすみ市</t>
  </si>
  <si>
    <t>東村山市</t>
  </si>
  <si>
    <t>飯島町</t>
  </si>
  <si>
    <t>川辺町</t>
  </si>
  <si>
    <t>みよし市</t>
  </si>
  <si>
    <t>能勢町</t>
  </si>
  <si>
    <t>神河町</t>
  </si>
  <si>
    <t>下北山村</t>
  </si>
  <si>
    <t>粕屋町</t>
  </si>
  <si>
    <t>錦町</t>
  </si>
  <si>
    <t>龍郷町</t>
  </si>
  <si>
    <t>伊是名村</t>
  </si>
  <si>
    <t>当別町</t>
  </si>
  <si>
    <t>田子町</t>
  </si>
  <si>
    <t>中島村</t>
  </si>
  <si>
    <t>大子町</t>
  </si>
  <si>
    <t>日高市</t>
  </si>
  <si>
    <t>大網白里市</t>
    <rPh sb="4" eb="5">
      <t>シ</t>
    </rPh>
    <phoneticPr fontId="4"/>
  </si>
  <si>
    <t>国分寺市</t>
  </si>
  <si>
    <t>南箕輪村</t>
  </si>
  <si>
    <t>七宗町</t>
  </si>
  <si>
    <t>あま市</t>
  </si>
  <si>
    <t>忠岡町</t>
  </si>
  <si>
    <t>太子町</t>
  </si>
  <si>
    <t>上北山村</t>
  </si>
  <si>
    <t>芦屋町</t>
  </si>
  <si>
    <t>多良木町</t>
  </si>
  <si>
    <t>喜界町</t>
  </si>
  <si>
    <t>久米島町</t>
  </si>
  <si>
    <t>新篠津村</t>
  </si>
  <si>
    <t>矢吹町</t>
  </si>
  <si>
    <t>美浦村</t>
  </si>
  <si>
    <t>吉川市</t>
  </si>
  <si>
    <t>酒々井町</t>
  </si>
  <si>
    <t>国立市</t>
  </si>
  <si>
    <t>中川村</t>
  </si>
  <si>
    <t>八百津町</t>
  </si>
  <si>
    <t>長久手市</t>
  </si>
  <si>
    <t>熊取町</t>
  </si>
  <si>
    <t>上郡町</t>
  </si>
  <si>
    <t>水巻町</t>
  </si>
  <si>
    <t>湯前町</t>
  </si>
  <si>
    <t>徳之島町</t>
  </si>
  <si>
    <t>八重瀬町</t>
  </si>
  <si>
    <t>階上町</t>
  </si>
  <si>
    <t>棚倉町</t>
  </si>
  <si>
    <t>阿見町</t>
  </si>
  <si>
    <t>ふじみ野市</t>
  </si>
  <si>
    <t>栄町</t>
  </si>
  <si>
    <t>福生市</t>
  </si>
  <si>
    <t>宮田村</t>
  </si>
  <si>
    <t>白川町</t>
  </si>
  <si>
    <t>東郷町</t>
  </si>
  <si>
    <t>田尻町</t>
  </si>
  <si>
    <t>佐用町</t>
  </si>
  <si>
    <t>東吉野村</t>
  </si>
  <si>
    <t>岡垣町</t>
  </si>
  <si>
    <t>水上村</t>
  </si>
  <si>
    <t>天城町</t>
  </si>
  <si>
    <t>多良間村</t>
  </si>
  <si>
    <t>福島町</t>
  </si>
  <si>
    <t>新郷村</t>
  </si>
  <si>
    <t>矢祭町</t>
  </si>
  <si>
    <t>河内町</t>
  </si>
  <si>
    <t>白岡市</t>
    <rPh sb="0" eb="2">
      <t>シラオカ</t>
    </rPh>
    <rPh sb="2" eb="3">
      <t>シ</t>
    </rPh>
    <phoneticPr fontId="4"/>
  </si>
  <si>
    <t>神崎町</t>
  </si>
  <si>
    <t>狛江市</t>
  </si>
  <si>
    <t>松川町</t>
  </si>
  <si>
    <t>東白川村</t>
  </si>
  <si>
    <t>豊山町</t>
  </si>
  <si>
    <t>岬町</t>
  </si>
  <si>
    <t>香美町</t>
  </si>
  <si>
    <t>遠賀町</t>
  </si>
  <si>
    <t>相良村</t>
  </si>
  <si>
    <t>伊仙町</t>
  </si>
  <si>
    <t>竹富町</t>
  </si>
  <si>
    <t>知内町</t>
  </si>
  <si>
    <t>塙町</t>
  </si>
  <si>
    <t>八千代町</t>
  </si>
  <si>
    <t>伊奈町</t>
  </si>
  <si>
    <t>多古町</t>
  </si>
  <si>
    <t>東大和市</t>
  </si>
  <si>
    <t>御嵩町</t>
  </si>
  <si>
    <t>大口町</t>
  </si>
  <si>
    <t>新温泉町</t>
  </si>
  <si>
    <t>小竹町</t>
  </si>
  <si>
    <t>五木村</t>
  </si>
  <si>
    <t>和泊町</t>
  </si>
  <si>
    <t>与那国町</t>
  </si>
  <si>
    <t>木古内町</t>
  </si>
  <si>
    <t>鮫川村</t>
  </si>
  <si>
    <t>五霞町</t>
  </si>
  <si>
    <t>三芳町</t>
  </si>
  <si>
    <t>東庄町</t>
  </si>
  <si>
    <t>清瀬市</t>
  </si>
  <si>
    <t>阿南町</t>
  </si>
  <si>
    <t>白川村</t>
  </si>
  <si>
    <t>扶桑町</t>
  </si>
  <si>
    <t>河南町</t>
  </si>
  <si>
    <t>鞍手町</t>
  </si>
  <si>
    <t>山江村</t>
  </si>
  <si>
    <t>知名町</t>
  </si>
  <si>
    <t>七飯町</t>
  </si>
  <si>
    <t>石川町</t>
  </si>
  <si>
    <t>境町</t>
  </si>
  <si>
    <t>毛呂山町</t>
  </si>
  <si>
    <t>九十九里町</t>
  </si>
  <si>
    <t>東久留米市</t>
  </si>
  <si>
    <t>阿智村</t>
  </si>
  <si>
    <t>大治町</t>
  </si>
  <si>
    <t>千早赤阪村</t>
  </si>
  <si>
    <t>桂川町</t>
  </si>
  <si>
    <t>球磨村</t>
  </si>
  <si>
    <t>与論町</t>
  </si>
  <si>
    <t>鹿部町</t>
  </si>
  <si>
    <t>玉川村</t>
  </si>
  <si>
    <t>利根町</t>
  </si>
  <si>
    <t>越生町</t>
  </si>
  <si>
    <t>芝山町</t>
  </si>
  <si>
    <t>武蔵村山市</t>
  </si>
  <si>
    <t>平谷村</t>
  </si>
  <si>
    <t>蟹江町</t>
  </si>
  <si>
    <t>筑前町</t>
  </si>
  <si>
    <t>あさぎり町</t>
  </si>
  <si>
    <t>平田村</t>
  </si>
  <si>
    <t>滑川町</t>
  </si>
  <si>
    <t>横芝光町</t>
  </si>
  <si>
    <t>多摩市</t>
  </si>
  <si>
    <t>根羽村</t>
  </si>
  <si>
    <t>飛島村</t>
  </si>
  <si>
    <t>東峰村</t>
  </si>
  <si>
    <t>苓北町</t>
  </si>
  <si>
    <t>八雲町</t>
  </si>
  <si>
    <t>浅川町</t>
  </si>
  <si>
    <t>嵐山町</t>
  </si>
  <si>
    <t>一宮町</t>
  </si>
  <si>
    <t>稲城市</t>
  </si>
  <si>
    <t>下條村</t>
  </si>
  <si>
    <t>阿久比町</t>
  </si>
  <si>
    <t>大刀洗町</t>
  </si>
  <si>
    <t>長万部町</t>
  </si>
  <si>
    <t>古殿町</t>
  </si>
  <si>
    <t>小川町</t>
  </si>
  <si>
    <t>睦沢町</t>
  </si>
  <si>
    <t>羽村市</t>
  </si>
  <si>
    <t>売木村</t>
  </si>
  <si>
    <t>東浦町</t>
  </si>
  <si>
    <t>大木町</t>
  </si>
  <si>
    <t>江差町</t>
  </si>
  <si>
    <t>三春町</t>
  </si>
  <si>
    <t>川島町</t>
  </si>
  <si>
    <t>長生村</t>
  </si>
  <si>
    <t>あきる野市</t>
  </si>
  <si>
    <t>天龍村</t>
  </si>
  <si>
    <t>南知多町</t>
  </si>
  <si>
    <t>上ノ国町</t>
  </si>
  <si>
    <t>小野町</t>
  </si>
  <si>
    <t>吉見町</t>
  </si>
  <si>
    <t>白子町</t>
  </si>
  <si>
    <t>西東京市</t>
  </si>
  <si>
    <t>泰阜村</t>
  </si>
  <si>
    <t>香春町</t>
  </si>
  <si>
    <t>厚沢部町</t>
  </si>
  <si>
    <t>広野町</t>
  </si>
  <si>
    <t>鳩山町</t>
  </si>
  <si>
    <t>長柄町</t>
  </si>
  <si>
    <t>瑞穂町</t>
  </si>
  <si>
    <t>喬木村</t>
  </si>
  <si>
    <t>武豊町</t>
  </si>
  <si>
    <t>添田町</t>
  </si>
  <si>
    <t>乙部町</t>
  </si>
  <si>
    <t>楢葉町</t>
  </si>
  <si>
    <t>ときがわ町</t>
  </si>
  <si>
    <t>長南町</t>
  </si>
  <si>
    <t>日の出町</t>
  </si>
  <si>
    <t>豊丘村</t>
  </si>
  <si>
    <t>幸田町</t>
  </si>
  <si>
    <t>糸田町</t>
  </si>
  <si>
    <t>奥尻町</t>
  </si>
  <si>
    <t>富岡町</t>
  </si>
  <si>
    <t>横瀬町</t>
  </si>
  <si>
    <t>大多喜町</t>
  </si>
  <si>
    <t>檜原村</t>
  </si>
  <si>
    <t>大鹿村</t>
  </si>
  <si>
    <t>設楽町</t>
  </si>
  <si>
    <t>今金町</t>
  </si>
  <si>
    <t>川内村</t>
  </si>
  <si>
    <t>皆野町</t>
  </si>
  <si>
    <t>御宿町</t>
  </si>
  <si>
    <t>奥多摩町</t>
  </si>
  <si>
    <t>上松町</t>
  </si>
  <si>
    <t>東栄町</t>
  </si>
  <si>
    <t>大任町</t>
  </si>
  <si>
    <t>せたな町</t>
  </si>
  <si>
    <t>大熊町</t>
  </si>
  <si>
    <t>長瀞町</t>
  </si>
  <si>
    <t>鋸南町</t>
  </si>
  <si>
    <t>大島町</t>
  </si>
  <si>
    <t>南木曽町</t>
  </si>
  <si>
    <t>豊根村</t>
  </si>
  <si>
    <t>赤村</t>
  </si>
  <si>
    <t>島牧村</t>
  </si>
  <si>
    <t>双葉町</t>
  </si>
  <si>
    <t>小鹿野町</t>
  </si>
  <si>
    <t>利島村</t>
  </si>
  <si>
    <t>木祖村</t>
  </si>
  <si>
    <t>福智町</t>
  </si>
  <si>
    <t>寿都町</t>
  </si>
  <si>
    <t>浪江町</t>
  </si>
  <si>
    <t>東秩父村</t>
  </si>
  <si>
    <t>新島村</t>
  </si>
  <si>
    <t>王滝村</t>
  </si>
  <si>
    <t>苅田町</t>
  </si>
  <si>
    <t>黒松内町</t>
  </si>
  <si>
    <t>葛尾村</t>
  </si>
  <si>
    <t>神津島村</t>
  </si>
  <si>
    <t>大桑村</t>
  </si>
  <si>
    <t>みやこ町</t>
  </si>
  <si>
    <t>蘭越町</t>
  </si>
  <si>
    <t>新地町</t>
  </si>
  <si>
    <t>神川町</t>
  </si>
  <si>
    <t>三宅村</t>
  </si>
  <si>
    <t>木曽町</t>
  </si>
  <si>
    <t>吉富町</t>
  </si>
  <si>
    <t>ニセコ町</t>
  </si>
  <si>
    <t>飯舘村</t>
  </si>
  <si>
    <t>上里町</t>
  </si>
  <si>
    <t>御蔵島村</t>
  </si>
  <si>
    <t>麻績村</t>
  </si>
  <si>
    <t>上毛町</t>
  </si>
  <si>
    <t>真狩村</t>
  </si>
  <si>
    <t>寄居町</t>
  </si>
  <si>
    <t>八丈町</t>
  </si>
  <si>
    <t>生坂村</t>
  </si>
  <si>
    <t>築上町</t>
  </si>
  <si>
    <t>留寿都村</t>
  </si>
  <si>
    <t>宮代町</t>
  </si>
  <si>
    <t>青ヶ島村</t>
  </si>
  <si>
    <t>山形村</t>
  </si>
  <si>
    <t>喜茂別町</t>
  </si>
  <si>
    <t>杉戸町</t>
  </si>
  <si>
    <t>小笠原村</t>
  </si>
  <si>
    <t>朝日村</t>
  </si>
  <si>
    <t>京極町</t>
  </si>
  <si>
    <t>松伏町</t>
  </si>
  <si>
    <t>筑北村</t>
  </si>
  <si>
    <t>倶知安町</t>
  </si>
  <si>
    <t>共和町</t>
  </si>
  <si>
    <t>松川村</t>
  </si>
  <si>
    <t>岩内町</t>
  </si>
  <si>
    <t>白馬村</t>
  </si>
  <si>
    <t>泊村</t>
  </si>
  <si>
    <t>小谷村</t>
  </si>
  <si>
    <t>神恵内村</t>
  </si>
  <si>
    <t>坂城町</t>
  </si>
  <si>
    <t>積丹町</t>
  </si>
  <si>
    <t>小布施町</t>
  </si>
  <si>
    <t>古平町</t>
  </si>
  <si>
    <t>仁木町</t>
  </si>
  <si>
    <t>山ノ内町</t>
  </si>
  <si>
    <t>余市町</t>
  </si>
  <si>
    <t>木島平村</t>
  </si>
  <si>
    <t>赤井川村</t>
  </si>
  <si>
    <t>野沢温泉村</t>
  </si>
  <si>
    <t>南幌町</t>
  </si>
  <si>
    <t>信濃町</t>
  </si>
  <si>
    <t>奈井江町</t>
  </si>
  <si>
    <t>小川村</t>
  </si>
  <si>
    <t>上砂川町</t>
  </si>
  <si>
    <t>飯綱町</t>
  </si>
  <si>
    <t>由仁町</t>
  </si>
  <si>
    <t>栄村</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</si>
  <si>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</si>
  <si>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</si>
  <si>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</si>
  <si>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</si>
  <si>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</si>
  <si>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</si>
  <si>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</si>
  <si>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</si>
  <si>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</si>
  <si>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</si>
  <si>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</si>
  <si>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</si>
  <si>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</si>
  <si>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</si>
  <si>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</si>
  <si>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</si>
  <si>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</si>
  <si>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</si>
  <si>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</si>
  <si>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</si>
  <si>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</si>
  <si>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</si>
  <si>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</si>
  <si>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</si>
  <si>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</si>
  <si>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</si>
  <si>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</si>
  <si>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</si>
  <si>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</si>
  <si>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</si>
  <si>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</si>
  <si>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</si>
  <si>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</si>
  <si>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</si>
  <si>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</si>
  <si>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</si>
  <si>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</si>
  <si>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</si>
  <si>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</si>
  <si>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</si>
  <si>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</si>
  <si>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</si>
  <si>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</si>
  <si>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</si>
  <si>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</si>
  <si>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</si>
  <si>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</si>
  <si>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</si>
  <si>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</si>
  <si>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</si>
  <si>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</si>
  <si>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</si>
  <si>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</si>
  <si>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</si>
  <si>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</si>
  <si>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</si>
  <si>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</si>
  <si>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</si>
  <si>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</si>
  <si>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</si>
  <si>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</si>
  <si>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</si>
  <si>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</si>
  <si>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</si>
  <si>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</si>
  <si>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</si>
  <si>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</si>
  <si>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平取町</t>
  </si>
  <si>
    <t>新冠町</t>
  </si>
  <si>
    <t>浦河町</t>
  </si>
  <si>
    <t>様似町</t>
  </si>
  <si>
    <t>えりも町</t>
  </si>
  <si>
    <t>新ひだか町</t>
  </si>
  <si>
    <t>音更町</t>
  </si>
  <si>
    <t>士幌町</t>
  </si>
  <si>
    <t>上士幌町</t>
  </si>
  <si>
    <t>鹿追町</t>
  </si>
  <si>
    <t>新得町</t>
  </si>
  <si>
    <t>芽室町</t>
  </si>
  <si>
    <t>中札内村</t>
  </si>
  <si>
    <t>更別村</t>
  </si>
  <si>
    <t>大樹町</t>
  </si>
  <si>
    <t>広尾町</t>
  </si>
  <si>
    <t>幕別町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</si>
  <si>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</si>
  <si>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</si>
  <si>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</si>
  <si>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</si>
  <si>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</si>
  <si>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</si>
  <si>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</si>
  <si>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</si>
  <si>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</si>
  <si>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</si>
  <si>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</si>
  <si>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</si>
  <si>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</si>
  <si>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</si>
  <si>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</si>
  <si>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</si>
  <si>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4"/>
  </si>
  <si>
    <t>泊村</t>
    <rPh sb="0" eb="2">
      <t>トマリムラ</t>
    </rPh>
    <phoneticPr fontId="4"/>
  </si>
  <si>
    <t>留夜別村</t>
  </si>
  <si>
    <t>留別村</t>
  </si>
  <si>
    <t>紗那村</t>
  </si>
  <si>
    <t>蘂取村</t>
  </si>
  <si>
    <t>札幌市</t>
    <phoneticPr fontId="4"/>
  </si>
  <si>
    <t>※必ず都道府県名→市町村名の順番でリスト選択してください。</t>
    <rPh sb="1" eb="2">
      <t>カナラ</t>
    </rPh>
    <rPh sb="3" eb="8">
      <t>トドウフケンメイ</t>
    </rPh>
    <rPh sb="9" eb="13">
      <t>シチョウソンメイ</t>
    </rPh>
    <rPh sb="14" eb="16">
      <t>ジュンバン</t>
    </rPh>
    <rPh sb="20" eb="22">
      <t>センタク</t>
    </rPh>
    <phoneticPr fontId="4"/>
  </si>
  <si>
    <t>令和６年度</t>
    <rPh sb="0" eb="2">
      <t>レイワ</t>
    </rPh>
    <rPh sb="3" eb="5">
      <t>ネンド</t>
    </rPh>
    <phoneticPr fontId="4"/>
  </si>
  <si>
    <t>令和７年度</t>
    <rPh sb="0" eb="2">
      <t>レイワ</t>
    </rPh>
    <rPh sb="3" eb="5">
      <t>ネンド</t>
    </rPh>
    <phoneticPr fontId="4"/>
  </si>
  <si>
    <t>令和８年度</t>
    <rPh sb="0" eb="2">
      <t>レイワ</t>
    </rPh>
    <rPh sb="3" eb="5">
      <t>ネンド</t>
    </rPh>
    <phoneticPr fontId="4"/>
  </si>
  <si>
    <t>令和９年度</t>
    <rPh sb="0" eb="2">
      <t>レイワ</t>
    </rPh>
    <rPh sb="3" eb="5">
      <t>ネンド</t>
    </rPh>
    <phoneticPr fontId="4"/>
  </si>
  <si>
    <t>令和10年度</t>
    <rPh sb="0" eb="2">
      <t>レイワ</t>
    </rPh>
    <rPh sb="4" eb="6">
      <t>ネンド</t>
    </rPh>
    <phoneticPr fontId="4"/>
  </si>
  <si>
    <t>令和11年度</t>
    <rPh sb="0" eb="2">
      <t>レイワ</t>
    </rPh>
    <rPh sb="4" eb="6">
      <t>ネンド</t>
    </rPh>
    <phoneticPr fontId="4"/>
  </si>
  <si>
    <t>令和12年度</t>
    <rPh sb="0" eb="2">
      <t>レイワ</t>
    </rPh>
    <rPh sb="4" eb="6">
      <t>ネンド</t>
    </rPh>
    <phoneticPr fontId="4"/>
  </si>
  <si>
    <t>令和13年度</t>
    <rPh sb="0" eb="2">
      <t>レイワ</t>
    </rPh>
    <rPh sb="4" eb="6">
      <t>ネンド</t>
    </rPh>
    <phoneticPr fontId="4"/>
  </si>
  <si>
    <t>令和14年度</t>
    <rPh sb="0" eb="2">
      <t>レイワ</t>
    </rPh>
    <rPh sb="4" eb="6">
      <t>ネンド</t>
    </rPh>
    <phoneticPr fontId="4"/>
  </si>
  <si>
    <t>令和15年度</t>
    <rPh sb="0" eb="2">
      <t>レイワ</t>
    </rPh>
    <rPh sb="4" eb="6">
      <t>ネンド</t>
    </rPh>
    <phoneticPr fontId="4"/>
  </si>
  <si>
    <t>○○県</t>
    <rPh sb="2" eb="3">
      <t>ケン</t>
    </rPh>
    <phoneticPr fontId="4"/>
  </si>
  <si>
    <t>○○市</t>
    <rPh sb="2" eb="3">
      <t>シ</t>
    </rPh>
    <phoneticPr fontId="4"/>
  </si>
  <si>
    <t>令和○年度</t>
    <rPh sb="0" eb="2">
      <t>レイワ</t>
    </rPh>
    <rPh sb="3" eb="5">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</si>
</sst>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quot;年&quot;&quot;度&quot;"/>
    <numFmt numFmtId="179" formatCode="#,##0.0;&quot;△ &quot;#,##0.0"/>
    <numFmt numFmtId="180" formatCode="#,##0.0_ ;[Red]\-#,##0.0\ "/>
    <numFmt numFmtId="181" formatCode="0;&quot;△ &quot;0"/>
  </numFmts>
  <fonts count="28">
    <font>
      <sz val="11"/>
      <name val="ＭＳ Ｐゴシック"/>
      <family val="3"/>
      <charset val="128"/>
    </font>
    <font>
      <sz val="11"/>
      <color theme="1"/>
      <name val="游ゴシック"/>
      <family val="2"/>
      <charset val="128"/>
      <scheme val="minor"/>
    </font>
    <font>
      <sz val="10"/>
      <color theme="1"/>
      <name val="ＭＳ Ｐゴシック"/>
      <family val="2"/>
      <charset val="128"/>
    </font>
    <font>
      <sz val="11"/>
      <name val="ＭＳ Ｐ明朝"/>
      <family val="1"/>
      <charset val="128"/>
    </font>
    <font>
      <sz val="6"/>
      <name val="ＭＳ Ｐゴシック"/>
      <family val="3"/>
      <charset val="128"/>
    </font>
    <font>
      <sz val="11"/>
      <name val="ＭＳ 明朝"/>
      <family val="1"/>
      <charset val="128"/>
    </font>
    <font>
      <sz val="10"/>
      <name val="ＭＳ Ｐ明朝"/>
      <family val="1"/>
      <charset val="128"/>
    </font>
    <font>
      <sz val="11"/>
      <name val="ＭＳ Ｐゴシック"/>
      <family val="3"/>
      <charset val="128"/>
    </font>
    <font>
      <sz val="10"/>
      <name val="ＭＳ Ｐゴシック"/>
      <family val="3"/>
      <charset val="128"/>
    </font>
    <font>
      <sz val="14"/>
      <name val="游ゴシック Light"/>
      <family val="3"/>
      <charset val="128"/>
      <scheme val="major"/>
    </font>
    <font>
      <sz val="14"/>
      <name val="ＭＳ Ｐゴシック"/>
      <family val="3"/>
      <charset val="128"/>
    </font>
    <font>
      <sz val="12"/>
      <name val="ＭＳ Ｐゴシック"/>
      <family val="3"/>
      <charset val="128"/>
    </font>
    <font>
      <sz val="14"/>
      <name val="ＭＳ Ｐ明朝"/>
      <family val="1"/>
      <charset val="128"/>
    </font>
    <font>
      <sz val="12"/>
      <name val="ＭＳ 明朝"/>
      <family val="1"/>
      <charset val="128"/>
    </font>
    <font>
      <sz val="12"/>
      <name val="ＭＳ Ｐ明朝"/>
      <family val="1"/>
      <charset val="128"/>
    </font>
    <font>
      <sz val="9"/>
      <color indexed="81"/>
      <name val="MS P ゴシック"/>
      <family val="3"/>
      <charset val="128"/>
    </font>
    <font>
      <sz val="8"/>
      <color indexed="81"/>
      <name val="MS P ゴシック"/>
      <family val="3"/>
      <charset val="128"/>
    </font>
    <font>
      <sz val="8"/>
      <color indexed="81"/>
      <name val="ＭＳ Ｐゴシック"/>
      <family val="3"/>
      <charset val="128"/>
    </font>
    <font>
      <sz val="11"/>
      <color theme="1"/>
      <name val="游ゴシック"/>
      <family val="2"/>
      <scheme val="minor"/>
    </font>
    <font>
      <sz val="12"/>
      <color theme="1"/>
      <name val="ＭＳ ゴシック"/>
      <family val="3"/>
      <charset val="128"/>
    </font>
    <font>
      <sz val="6"/>
      <name val="游ゴシック"/>
      <family val="3"/>
      <charset val="128"/>
      <scheme val="minor"/>
    </font>
    <font>
      <sz val="10"/>
      <color theme="1"/>
      <name val="ＭＳ ゴシック"/>
      <family val="3"/>
      <charset val="128"/>
    </font>
    <font>
      <sz val="10"/>
      <color rgb="FFFF0000"/>
      <name val="ＭＳ ゴシック"/>
      <family val="3"/>
      <charset val="128"/>
    </font>
    <font>
      <sz val="10"/>
      <name val="ＭＳ ゴシック"/>
      <family val="3"/>
      <charset val="128"/>
    </font>
    <font>
      <b/>
      <sz val="10"/>
      <name val="ＭＳ ゴシック"/>
      <family val="3"/>
      <charset val="128"/>
    </font>
    <font>
      <sz val="9"/>
      <name val="ＭＳ ゴシック"/>
      <family val="3"/>
      <charset val="128"/>
    </font>
    <font>
      <sz val="10"/>
      <color theme="1"/>
      <name val="ＭＳ Ｐゴシック"/>
      <family val="3"/>
      <charset val="128"/>
    </font>
    <font>
      <i/>
      <sz val="9"/>
      <color indexed="81"/>
      <name val="MS P ゴシック"/>
      <family val="3"/>
      <charset val="128"/>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14999847407452621"/>
        <bgColor indexed="64"/>
      </patternFill>
    </fill>
  </fills>
  <borders count="6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11">
    <xf numFmtId="0" fontId="0" fillId="0" borderId="0">
      <alignment vertical="center"/>
    </xf>
    <xf numFmtId="0" fontId="2" fillId="0" borderId="0">
      <alignment vertical="center"/>
    </xf>
    <xf numFmtId="38" fontId="7" fillId="0" borderId="0" applyFont="0" applyFill="0" applyBorder="0" applyAlignment="0" applyProtection="0">
      <alignment vertical="center"/>
    </xf>
    <xf numFmtId="0" fontId="18" fillId="0" borderId="0"/>
    <xf numFmtId="38" fontId="18" fillId="0" borderId="0" applyFont="0" applyFill="0" applyBorder="0" applyAlignment="0" applyProtection="0">
      <alignment vertical="center"/>
    </xf>
    <xf numFmtId="0" fontId="7" fillId="0" borderId="0">
      <alignment vertical="center"/>
    </xf>
    <xf numFmtId="0" fontId="26"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7" fillId="0" borderId="0"/>
  </cellStyleXfs>
  <cellXfs count="597">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2" borderId="10" xfId="0" applyFont="1" applyFill="1" applyBorder="1">
      <alignment vertical="center"/>
    </xf>
    <xf numFmtId="0" fontId="3" fillId="2" borderId="2" xfId="0" applyFont="1" applyFill="1" applyBorder="1">
      <alignment vertical="center"/>
    </xf>
    <xf numFmtId="0" fontId="3" fillId="2" borderId="0" xfId="0" applyFont="1" applyFill="1" applyAlignment="1">
      <alignment horizontal="center" vertical="center"/>
    </xf>
    <xf numFmtId="0" fontId="3" fillId="2" borderId="0" xfId="0" applyFont="1" applyFill="1" applyAlignment="1">
      <alignment vertical="center" wrapText="1"/>
    </xf>
    <xf numFmtId="0" fontId="5" fillId="2" borderId="0" xfId="0" applyFont="1" applyFill="1">
      <alignment vertical="center"/>
    </xf>
    <xf numFmtId="0" fontId="6" fillId="2" borderId="0" xfId="0" applyFont="1" applyFill="1">
      <alignment vertical="center"/>
    </xf>
    <xf numFmtId="0" fontId="3" fillId="2" borderId="0" xfId="0" applyFont="1" applyFill="1" applyAlignment="1">
      <alignment horizontal="left" vertical="center" wrapText="1"/>
    </xf>
    <xf numFmtId="0" fontId="9" fillId="0" borderId="0" xfId="0"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center" vertical="center"/>
    </xf>
    <xf numFmtId="176" fontId="3" fillId="0" borderId="6" xfId="0" applyNumberFormat="1" applyFont="1" applyBorder="1">
      <alignment vertical="center"/>
    </xf>
    <xf numFmtId="176" fontId="3" fillId="0" borderId="5" xfId="0" applyNumberFormat="1" applyFont="1" applyBorder="1">
      <alignment vertical="center"/>
    </xf>
    <xf numFmtId="0" fontId="0" fillId="2" borderId="0" xfId="0" applyFill="1">
      <alignment vertical="center"/>
    </xf>
    <xf numFmtId="0" fontId="0" fillId="2" borderId="0" xfId="0" applyFill="1" applyAlignment="1">
      <alignment horizontal="center" vertical="center"/>
    </xf>
    <xf numFmtId="0" fontId="10" fillId="2" borderId="0" xfId="0" applyFont="1" applyFill="1">
      <alignment vertical="center"/>
    </xf>
    <xf numFmtId="0" fontId="3" fillId="2" borderId="0" xfId="0" applyFont="1" applyFill="1" applyAlignment="1">
      <alignment horizontal="distributed" vertical="center"/>
    </xf>
    <xf numFmtId="0" fontId="11" fillId="2" borderId="0" xfId="0" applyFont="1" applyFill="1">
      <alignment vertical="center"/>
    </xf>
    <xf numFmtId="0" fontId="3" fillId="2" borderId="8" xfId="0" applyFont="1" applyFill="1" applyBorder="1">
      <alignment vertical="center"/>
    </xf>
    <xf numFmtId="0" fontId="0" fillId="2" borderId="8" xfId="0" applyFill="1" applyBorder="1">
      <alignment vertical="center"/>
    </xf>
    <xf numFmtId="0" fontId="6" fillId="2" borderId="9" xfId="0" applyFont="1" applyFill="1" applyBorder="1">
      <alignment vertical="center"/>
    </xf>
    <xf numFmtId="0" fontId="6" fillId="2" borderId="12" xfId="0" applyFont="1" applyFill="1" applyBorder="1">
      <alignment vertical="center"/>
    </xf>
    <xf numFmtId="0" fontId="6" fillId="2" borderId="11" xfId="0" applyFont="1" applyFill="1" applyBorder="1">
      <alignment vertical="center"/>
    </xf>
    <xf numFmtId="0" fontId="6" fillId="2" borderId="10" xfId="0" applyFont="1" applyFill="1" applyBorder="1">
      <alignment vertical="center"/>
    </xf>
    <xf numFmtId="0" fontId="3" fillId="2" borderId="0" xfId="0" applyFont="1" applyFill="1" applyAlignment="1">
      <alignment horizontal="right" vertical="center"/>
    </xf>
    <xf numFmtId="0" fontId="0" fillId="2" borderId="0" xfId="0" applyFill="1" applyAlignment="1">
      <alignment horizontal="right" vertical="center"/>
    </xf>
    <xf numFmtId="0" fontId="3" fillId="2" borderId="0" xfId="0" applyFont="1" applyFill="1" applyAlignment="1">
      <alignment horizontal="left" vertical="center"/>
    </xf>
    <xf numFmtId="0" fontId="3" fillId="2" borderId="15" xfId="0" applyFont="1" applyFill="1" applyBorder="1">
      <alignment vertical="center"/>
    </xf>
    <xf numFmtId="0" fontId="3" fillId="2" borderId="3" xfId="0" applyFont="1" applyFill="1" applyBorder="1">
      <alignment vertical="center"/>
    </xf>
    <xf numFmtId="0" fontId="3" fillId="2" borderId="1" xfId="0" applyFont="1" applyFill="1" applyBorder="1">
      <alignment vertical="center"/>
    </xf>
    <xf numFmtId="0" fontId="3" fillId="2" borderId="15" xfId="0" applyFont="1" applyFill="1" applyBorder="1" applyAlignment="1">
      <alignment horizontal="left" vertical="center"/>
    </xf>
    <xf numFmtId="0" fontId="3" fillId="2" borderId="13" xfId="0" applyFont="1" applyFill="1" applyBorder="1" applyAlignment="1">
      <alignment horizontal="left" vertical="center"/>
    </xf>
    <xf numFmtId="0" fontId="11" fillId="0" borderId="0" xfId="0" applyFont="1">
      <alignment vertical="center"/>
    </xf>
    <xf numFmtId="0" fontId="3" fillId="0" borderId="0" xfId="0" applyFont="1" applyAlignment="1">
      <alignment horizontal="center" vertical="center"/>
    </xf>
    <xf numFmtId="0" fontId="12" fillId="2" borderId="0" xfId="0" applyFont="1" applyFill="1">
      <alignment vertical="center"/>
    </xf>
    <xf numFmtId="0" fontId="6" fillId="2" borderId="0" xfId="0" applyFont="1" applyFill="1" applyAlignment="1">
      <alignment vertical="center" wrapText="1"/>
    </xf>
    <xf numFmtId="49" fontId="3" fillId="2" borderId="0" xfId="0" applyNumberFormat="1" applyFont="1" applyFill="1">
      <alignment vertical="center"/>
    </xf>
    <xf numFmtId="0" fontId="9" fillId="2" borderId="0" xfId="0" applyFont="1" applyFill="1">
      <alignment vertical="center"/>
    </xf>
    <xf numFmtId="0" fontId="0" fillId="2" borderId="2" xfId="0" applyFill="1" applyBorder="1">
      <alignment vertical="center"/>
    </xf>
    <xf numFmtId="0" fontId="6" fillId="2" borderId="2" xfId="0" applyFont="1" applyFill="1" applyBorder="1">
      <alignment vertical="center"/>
    </xf>
    <xf numFmtId="0" fontId="3" fillId="2" borderId="8" xfId="0" applyFont="1" applyFill="1" applyBorder="1" applyAlignment="1">
      <alignment vertical="center" shrinkToFit="1"/>
    </xf>
    <xf numFmtId="0" fontId="3" fillId="2" borderId="0" xfId="0" applyFont="1" applyFill="1" applyAlignment="1">
      <alignment vertical="center" shrinkToFit="1"/>
    </xf>
    <xf numFmtId="0" fontId="3" fillId="2" borderId="0" xfId="0" applyFont="1" applyFill="1" applyAlignment="1">
      <alignment horizontal="left" vertical="center" shrinkToFit="1"/>
    </xf>
    <xf numFmtId="0" fontId="6" fillId="2" borderId="0" xfId="0" applyFont="1" applyFill="1" applyAlignment="1">
      <alignment horizontal="left" vertical="center"/>
    </xf>
    <xf numFmtId="0" fontId="0" fillId="2" borderId="0" xfId="0" applyFill="1" applyAlignment="1">
      <alignment vertical="center" wrapText="1"/>
    </xf>
    <xf numFmtId="0" fontId="3" fillId="2" borderId="2" xfId="0" applyFont="1" applyFill="1" applyBorder="1" applyAlignment="1">
      <alignment vertical="center" wrapText="1"/>
    </xf>
    <xf numFmtId="0" fontId="10" fillId="0" borderId="0" xfId="0" applyFont="1" applyAlignment="1">
      <alignment horizontal="center" vertical="center"/>
    </xf>
    <xf numFmtId="0" fontId="0" fillId="0" borderId="0" xfId="0"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distributed" vertical="center"/>
    </xf>
    <xf numFmtId="0" fontId="13" fillId="0" borderId="0" xfId="0" applyFont="1">
      <alignment vertical="center"/>
    </xf>
    <xf numFmtId="0" fontId="14" fillId="0" borderId="0" xfId="0" applyFont="1">
      <alignment vertical="center"/>
    </xf>
    <xf numFmtId="0" fontId="6" fillId="0" borderId="10" xfId="0" applyFont="1" applyBorder="1" applyAlignment="1">
      <alignment horizontal="center" vertical="center" wrapText="1"/>
    </xf>
    <xf numFmtId="0" fontId="6" fillId="0" borderId="12" xfId="0" applyFont="1" applyBorder="1" applyAlignment="1">
      <alignment horizontal="left" vertical="center"/>
    </xf>
    <xf numFmtId="0" fontId="6" fillId="0" borderId="11" xfId="0" applyFont="1" applyBorder="1" applyAlignment="1">
      <alignment horizontal="center" vertical="center" wrapText="1"/>
    </xf>
    <xf numFmtId="0" fontId="6" fillId="0" borderId="5" xfId="0" applyFont="1" applyBorder="1" applyAlignment="1">
      <alignment horizontal="left" vertical="center" wrapText="1"/>
    </xf>
    <xf numFmtId="0" fontId="6" fillId="0" borderId="4" xfId="0" applyFont="1" applyBorder="1">
      <alignment vertical="center"/>
    </xf>
    <xf numFmtId="0" fontId="6" fillId="0" borderId="0" xfId="0" applyFont="1" applyAlignment="1">
      <alignment horizontal="center" vertical="center" wrapText="1"/>
    </xf>
    <xf numFmtId="0" fontId="6" fillId="0" borderId="10" xfId="0" applyFont="1" applyBorder="1" applyAlignment="1">
      <alignment vertical="center" shrinkToFit="1"/>
    </xf>
    <xf numFmtId="0" fontId="6" fillId="0" borderId="1" xfId="0" applyFont="1" applyBorder="1" applyAlignment="1">
      <alignment horizontal="center" vertical="center" wrapText="1"/>
    </xf>
    <xf numFmtId="0" fontId="3" fillId="0" borderId="0" xfId="0" applyFont="1" applyAlignment="1">
      <alignment vertical="center" wrapText="1"/>
    </xf>
    <xf numFmtId="0" fontId="6" fillId="0" borderId="0" xfId="0" applyFont="1">
      <alignment vertical="center"/>
    </xf>
    <xf numFmtId="0" fontId="3" fillId="0" borderId="0" xfId="0" applyFont="1" applyAlignment="1">
      <alignment horizontal="right" vertical="center"/>
    </xf>
    <xf numFmtId="0" fontId="14" fillId="0" borderId="0" xfId="0" applyFont="1" applyAlignment="1">
      <alignment horizontal="left" vertical="center" wrapText="1"/>
    </xf>
    <xf numFmtId="0" fontId="11" fillId="0" borderId="0" xfId="0" applyFont="1" applyAlignment="1">
      <alignment horizontal="left" vertical="center" wrapText="1"/>
    </xf>
    <xf numFmtId="176" fontId="3" fillId="2" borderId="10" xfId="0" applyNumberFormat="1" applyFont="1" applyFill="1" applyBorder="1" applyAlignment="1">
      <alignment vertical="center" wrapText="1"/>
    </xf>
    <xf numFmtId="0" fontId="3" fillId="2" borderId="5" xfId="0" applyFont="1" applyFill="1" applyBorder="1" applyAlignment="1">
      <alignment horizontal="right" vertical="center"/>
    </xf>
    <xf numFmtId="0" fontId="3" fillId="2" borderId="5" xfId="0" applyFont="1" applyFill="1" applyBorder="1" applyAlignment="1">
      <alignment horizontal="right" vertical="center" wrapText="1"/>
    </xf>
    <xf numFmtId="0" fontId="6" fillId="2" borderId="0" xfId="0" applyFont="1" applyFill="1" applyAlignment="1">
      <alignment vertical="top" wrapText="1"/>
    </xf>
    <xf numFmtId="0" fontId="3" fillId="2" borderId="11" xfId="0" applyFont="1" applyFill="1" applyBorder="1" applyAlignment="1">
      <alignment horizontal="left" vertical="center" wrapText="1"/>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11" xfId="0" applyFont="1" applyFill="1" applyBorder="1" applyAlignment="1">
      <alignment horizontal="left" vertical="center"/>
    </xf>
    <xf numFmtId="0" fontId="3" fillId="2" borderId="6" xfId="0" applyFont="1" applyFill="1" applyBorder="1">
      <alignment vertical="center"/>
    </xf>
    <xf numFmtId="0" fontId="3" fillId="2" borderId="12" xfId="0" applyFont="1" applyFill="1" applyBorder="1" applyAlignment="1">
      <alignment horizontal="left" vertical="center"/>
    </xf>
    <xf numFmtId="0" fontId="3" fillId="2" borderId="10" xfId="0" applyFont="1" applyFill="1" applyBorder="1" applyAlignment="1">
      <alignment horizontal="left" vertical="center"/>
    </xf>
    <xf numFmtId="0" fontId="0" fillId="2" borderId="2" xfId="0" applyFill="1" applyBorder="1" applyAlignment="1">
      <alignment horizontal="center" vertical="center"/>
    </xf>
    <xf numFmtId="0" fontId="6" fillId="2" borderId="0" xfId="0" applyFont="1" applyFill="1" applyAlignment="1">
      <alignment horizontal="left" vertical="center" wrapText="1"/>
    </xf>
    <xf numFmtId="0" fontId="10" fillId="2" borderId="0" xfId="0" applyFont="1" applyFill="1" applyAlignment="1">
      <alignment horizontal="center" vertical="center"/>
    </xf>
    <xf numFmtId="0" fontId="3" fillId="2" borderId="12" xfId="0" applyFont="1" applyFill="1" applyBorder="1">
      <alignment vertical="center"/>
    </xf>
    <xf numFmtId="0" fontId="0" fillId="2" borderId="11" xfId="0" applyFill="1" applyBorder="1">
      <alignment vertical="center"/>
    </xf>
    <xf numFmtId="0" fontId="3" fillId="2" borderId="13" xfId="0" applyFont="1" applyFill="1" applyBorder="1">
      <alignment vertical="center"/>
    </xf>
    <xf numFmtId="0" fontId="3" fillId="2" borderId="11" xfId="0" applyFont="1" applyFill="1" applyBorder="1">
      <alignment vertical="center"/>
    </xf>
    <xf numFmtId="0" fontId="0" fillId="2" borderId="0" xfId="0" applyFill="1" applyAlignment="1">
      <alignment horizontal="left" vertical="center"/>
    </xf>
    <xf numFmtId="0" fontId="0" fillId="0" borderId="0" xfId="0" applyAlignment="1">
      <alignment vertical="center" wrapText="1"/>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30" xfId="1" applyFont="1" applyBorder="1" applyAlignment="1">
      <alignment vertical="center" wrapText="1"/>
    </xf>
    <xf numFmtId="0" fontId="0" fillId="0" borderId="12" xfId="0" applyBorder="1" applyAlignment="1">
      <alignment horizontal="center" vertical="center"/>
    </xf>
    <xf numFmtId="0" fontId="0" fillId="0" borderId="33"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37" xfId="0" applyBorder="1" applyAlignment="1">
      <alignment horizontal="center" vertical="center" wrapText="1"/>
    </xf>
    <xf numFmtId="0" fontId="0" fillId="0" borderId="34"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center" vertical="center" wrapText="1"/>
    </xf>
    <xf numFmtId="0" fontId="0" fillId="0" borderId="32" xfId="1" applyFont="1" applyBorder="1" applyAlignment="1">
      <alignment horizontal="center" vertical="center" wrapText="1"/>
    </xf>
    <xf numFmtId="0" fontId="0" fillId="0" borderId="40" xfId="1" applyFont="1" applyBorder="1" applyAlignment="1">
      <alignment horizontal="center" vertical="center" wrapText="1"/>
    </xf>
    <xf numFmtId="0" fontId="0" fillId="0" borderId="32" xfId="0" applyBorder="1" applyAlignment="1">
      <alignment horizontal="center" vertical="center" wrapText="1"/>
    </xf>
    <xf numFmtId="0" fontId="0" fillId="0" borderId="40" xfId="0" applyBorder="1" applyAlignment="1">
      <alignment horizontal="center" vertical="center" wrapText="1"/>
    </xf>
    <xf numFmtId="0" fontId="0" fillId="0" borderId="4" xfId="0" applyBorder="1" applyAlignment="1">
      <alignment horizontal="center" vertical="center" wrapText="1"/>
    </xf>
    <xf numFmtId="0" fontId="0" fillId="0" borderId="33"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35" xfId="1" applyFont="1" applyBorder="1" applyAlignment="1">
      <alignment horizontal="center" vertical="center" wrapText="1"/>
    </xf>
    <xf numFmtId="0" fontId="0" fillId="0" borderId="36" xfId="1" applyFont="1" applyBorder="1" applyAlignment="1">
      <alignment horizontal="center" vertical="center" wrapText="1"/>
    </xf>
    <xf numFmtId="0" fontId="0" fillId="0" borderId="2" xfId="1" applyFont="1" applyBorder="1" applyAlignment="1">
      <alignment vertical="center" wrapText="1"/>
    </xf>
    <xf numFmtId="0" fontId="0" fillId="0" borderId="44" xfId="0" applyBorder="1" applyAlignment="1">
      <alignment horizontal="center" vertical="center" wrapText="1"/>
    </xf>
    <xf numFmtId="0" fontId="0" fillId="0" borderId="45" xfId="0" applyBorder="1" applyAlignment="1">
      <alignment horizontal="center" vertical="center"/>
    </xf>
    <xf numFmtId="0" fontId="0" fillId="0" borderId="45" xfId="0" applyBorder="1" applyAlignment="1">
      <alignment horizontal="center" vertical="center" wrapText="1"/>
    </xf>
    <xf numFmtId="0" fontId="0" fillId="0" borderId="46" xfId="0" applyBorder="1" applyAlignment="1">
      <alignment horizontal="center" vertical="center"/>
    </xf>
    <xf numFmtId="0" fontId="0" fillId="0" borderId="44" xfId="0" applyBorder="1" applyAlignment="1">
      <alignment horizontal="center" vertical="center"/>
    </xf>
    <xf numFmtId="0" fontId="0" fillId="0" borderId="47" xfId="0" applyBorder="1" applyAlignment="1">
      <alignment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44" xfId="1" applyFont="1" applyBorder="1" applyAlignment="1">
      <alignment horizontal="center" vertical="center"/>
    </xf>
    <xf numFmtId="0" fontId="0" fillId="0" borderId="49" xfId="1" applyFont="1" applyBorder="1" applyAlignment="1">
      <alignment horizontal="center" vertical="center"/>
    </xf>
    <xf numFmtId="0" fontId="0" fillId="0" borderId="50" xfId="1" applyFont="1" applyBorder="1" applyAlignment="1">
      <alignment horizontal="center" vertical="center" wrapText="1"/>
    </xf>
    <xf numFmtId="0" fontId="0" fillId="0" borderId="51" xfId="1" applyFont="1" applyBorder="1" applyAlignment="1">
      <alignment horizontal="center" vertical="center" wrapText="1"/>
    </xf>
    <xf numFmtId="0" fontId="0" fillId="0" borderId="49" xfId="0" applyBorder="1" applyAlignment="1">
      <alignment horizontal="center" vertical="center" wrapText="1"/>
    </xf>
    <xf numFmtId="0" fontId="0" fillId="0" borderId="48" xfId="0" applyBorder="1" applyAlignment="1">
      <alignment horizontal="center" vertical="center" wrapText="1"/>
    </xf>
    <xf numFmtId="0" fontId="0" fillId="0" borderId="52" xfId="1" applyFont="1" applyBorder="1" applyAlignment="1">
      <alignment vertical="center" wrapText="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3" xfId="1" applyFont="1" applyBorder="1" applyAlignment="1">
      <alignment horizontal="center" vertical="center" wrapText="1"/>
    </xf>
    <xf numFmtId="0" fontId="0" fillId="0" borderId="9" xfId="1" applyFont="1" applyBorder="1" applyAlignment="1">
      <alignment horizontal="center" vertical="center" wrapText="1"/>
    </xf>
    <xf numFmtId="0" fontId="0" fillId="0" borderId="34" xfId="1" applyFont="1" applyBorder="1" applyAlignment="1">
      <alignment horizontal="center" vertical="center" wrapText="1"/>
    </xf>
    <xf numFmtId="0" fontId="0" fillId="0" borderId="9" xfId="0" applyBorder="1" applyAlignment="1">
      <alignment horizontal="center" vertical="center" shrinkToFit="1"/>
    </xf>
    <xf numFmtId="0" fontId="0" fillId="0" borderId="34" xfId="0" applyBorder="1" applyAlignment="1">
      <alignment horizontal="center" vertical="center" shrinkToFit="1"/>
    </xf>
    <xf numFmtId="0" fontId="0" fillId="0" borderId="33" xfId="1" applyFont="1" applyBorder="1" applyAlignment="1">
      <alignment horizontal="center" vertical="center"/>
    </xf>
    <xf numFmtId="0" fontId="0" fillId="0" borderId="9" xfId="1" applyFont="1" applyBorder="1" applyAlignment="1">
      <alignment horizontal="center" vertical="center"/>
    </xf>
    <xf numFmtId="0" fontId="0" fillId="0" borderId="34" xfId="1" applyFont="1" applyBorder="1" applyAlignment="1">
      <alignment horizontal="center" vertical="center"/>
    </xf>
    <xf numFmtId="0" fontId="0" fillId="3" borderId="44" xfId="0" applyFill="1" applyBorder="1">
      <alignment vertical="center"/>
    </xf>
    <xf numFmtId="0" fontId="19" fillId="0" borderId="0" xfId="3" applyFont="1" applyAlignment="1">
      <alignment vertical="top"/>
    </xf>
    <xf numFmtId="0" fontId="21" fillId="0" borderId="0" xfId="3" applyFont="1" applyAlignment="1">
      <alignment vertical="top"/>
    </xf>
    <xf numFmtId="0" fontId="22" fillId="0" borderId="0" xfId="3" applyFont="1" applyAlignment="1">
      <alignment vertical="top"/>
    </xf>
    <xf numFmtId="0" fontId="21" fillId="0" borderId="0" xfId="3" applyFont="1" applyAlignment="1">
      <alignment horizontal="right" vertical="top"/>
    </xf>
    <xf numFmtId="0" fontId="21" fillId="0" borderId="0" xfId="3" applyFont="1" applyAlignment="1">
      <alignment vertical="center"/>
    </xf>
    <xf numFmtId="0" fontId="21" fillId="0" borderId="9" xfId="3" applyFont="1" applyBorder="1" applyAlignment="1">
      <alignment vertical="center" wrapText="1"/>
    </xf>
    <xf numFmtId="0" fontId="21" fillId="0" borderId="12" xfId="3" applyFont="1" applyBorder="1" applyAlignment="1">
      <alignment horizontal="left" vertical="center" wrapText="1"/>
    </xf>
    <xf numFmtId="0" fontId="21" fillId="0" borderId="9" xfId="3" applyFont="1" applyBorder="1" applyAlignment="1">
      <alignment vertical="center"/>
    </xf>
    <xf numFmtId="0" fontId="21" fillId="0" borderId="9" xfId="3" applyFont="1" applyBorder="1" applyAlignment="1">
      <alignment vertical="top"/>
    </xf>
    <xf numFmtId="0" fontId="23" fillId="0" borderId="14" xfId="3" applyFont="1" applyBorder="1" applyAlignment="1">
      <alignment horizontal="center" vertical="center"/>
    </xf>
    <xf numFmtId="0" fontId="21" fillId="0" borderId="9" xfId="3" applyFont="1" applyBorder="1" applyAlignment="1">
      <alignment horizontal="left" vertical="center" wrapText="1"/>
    </xf>
    <xf numFmtId="0" fontId="23" fillId="0" borderId="13" xfId="3" applyFont="1" applyBorder="1" applyAlignment="1">
      <alignment horizontal="right" vertical="center" wrapText="1"/>
    </xf>
    <xf numFmtId="0" fontId="25" fillId="0" borderId="13" xfId="3" applyFont="1" applyBorder="1" applyAlignment="1">
      <alignment horizontal="right" vertical="center" wrapText="1"/>
    </xf>
    <xf numFmtId="38" fontId="23" fillId="0" borderId="13" xfId="4" applyFont="1" applyFill="1" applyBorder="1" applyAlignment="1">
      <alignment horizontal="right" vertical="center" wrapText="1"/>
    </xf>
    <xf numFmtId="0" fontId="23" fillId="0" borderId="9" xfId="3" applyFont="1" applyBorder="1" applyAlignment="1">
      <alignment horizontal="center" vertical="center"/>
    </xf>
    <xf numFmtId="0" fontId="23" fillId="0" borderId="9" xfId="3" applyFont="1" applyBorder="1" applyAlignment="1">
      <alignment horizontal="left" vertical="center" shrinkToFit="1"/>
    </xf>
    <xf numFmtId="0" fontId="23" fillId="0" borderId="9" xfId="3" applyFont="1" applyBorder="1" applyAlignment="1">
      <alignment horizontal="right" vertical="center" shrinkToFit="1"/>
    </xf>
    <xf numFmtId="38" fontId="23" fillId="0" borderId="9" xfId="4" applyFont="1" applyBorder="1" applyAlignment="1">
      <alignment horizontal="right" vertical="center" shrinkToFit="1"/>
    </xf>
    <xf numFmtId="0" fontId="23" fillId="0" borderId="0" xfId="3" applyFont="1" applyAlignment="1">
      <alignment horizontal="center" vertical="center"/>
    </xf>
    <xf numFmtId="0" fontId="23" fillId="0" borderId="5" xfId="3" applyFont="1" applyBorder="1" applyAlignment="1">
      <alignment horizontal="left" vertical="center" shrinkToFit="1"/>
    </xf>
    <xf numFmtId="0" fontId="23" fillId="0" borderId="5" xfId="3" applyFont="1" applyBorder="1" applyAlignment="1">
      <alignment horizontal="right" vertical="center" shrinkToFit="1"/>
    </xf>
    <xf numFmtId="38" fontId="23" fillId="0" borderId="5" xfId="4" applyFont="1" applyBorder="1" applyAlignment="1">
      <alignment horizontal="right" vertical="center" shrinkToFit="1"/>
    </xf>
    <xf numFmtId="0" fontId="23" fillId="0" borderId="0" xfId="3" applyFont="1" applyAlignment="1">
      <alignment horizontal="left" vertical="center" shrinkToFit="1"/>
    </xf>
    <xf numFmtId="0" fontId="23" fillId="0" borderId="0" xfId="3" applyFont="1" applyAlignment="1">
      <alignment horizontal="right" vertical="center" shrinkToFit="1"/>
    </xf>
    <xf numFmtId="38" fontId="23" fillId="0" borderId="0" xfId="4" applyFont="1" applyBorder="1" applyAlignment="1">
      <alignment horizontal="right" vertical="center" shrinkToFit="1"/>
    </xf>
    <xf numFmtId="0" fontId="0" fillId="3" borderId="56" xfId="0" applyFill="1" applyBorder="1" applyAlignment="1">
      <alignment vertical="center" shrinkToFit="1"/>
    </xf>
    <xf numFmtId="0" fontId="0" fillId="3" borderId="59" xfId="0" applyFill="1" applyBorder="1" applyAlignment="1">
      <alignment vertical="center" wrapText="1"/>
    </xf>
    <xf numFmtId="0" fontId="0" fillId="0" borderId="9" xfId="0" applyBorder="1">
      <alignment vertical="center"/>
    </xf>
    <xf numFmtId="0" fontId="0" fillId="3" borderId="9" xfId="0" applyFill="1" applyBorder="1">
      <alignment vertical="center"/>
    </xf>
    <xf numFmtId="0" fontId="10" fillId="4" borderId="0" xfId="0" applyFont="1" applyFill="1" applyAlignment="1">
      <alignment horizontal="left" vertical="center"/>
    </xf>
    <xf numFmtId="0" fontId="0" fillId="4" borderId="0" xfId="0" applyFill="1">
      <alignment vertical="center"/>
    </xf>
    <xf numFmtId="0" fontId="3" fillId="4" borderId="0" xfId="0" applyFont="1" applyFill="1">
      <alignment vertical="center"/>
    </xf>
    <xf numFmtId="0" fontId="0" fillId="4" borderId="17" xfId="0" applyFill="1" applyBorder="1">
      <alignment vertical="center"/>
    </xf>
    <xf numFmtId="176" fontId="0" fillId="4" borderId="56" xfId="0" applyNumberFormat="1" applyFill="1" applyBorder="1">
      <alignment vertical="center"/>
    </xf>
    <xf numFmtId="38" fontId="0" fillId="4" borderId="56" xfId="2" applyFont="1" applyFill="1" applyBorder="1">
      <alignment vertical="center"/>
    </xf>
    <xf numFmtId="176" fontId="0" fillId="4" borderId="57" xfId="0" applyNumberFormat="1" applyFill="1" applyBorder="1">
      <alignment vertical="center"/>
    </xf>
    <xf numFmtId="176" fontId="0" fillId="4" borderId="55" xfId="0" applyNumberFormat="1" applyFill="1" applyBorder="1">
      <alignment vertical="center"/>
    </xf>
    <xf numFmtId="176" fontId="0" fillId="4" borderId="58" xfId="0" applyNumberFormat="1" applyFill="1" applyBorder="1">
      <alignment vertical="center"/>
    </xf>
    <xf numFmtId="176" fontId="0" fillId="4" borderId="59" xfId="0" applyNumberFormat="1" applyFill="1" applyBorder="1">
      <alignment vertical="center"/>
    </xf>
    <xf numFmtId="1" fontId="0" fillId="4" borderId="55" xfId="0" applyNumberFormat="1" applyFill="1" applyBorder="1">
      <alignment vertical="center"/>
    </xf>
    <xf numFmtId="1" fontId="0" fillId="4" borderId="59" xfId="0" applyNumberFormat="1" applyFill="1" applyBorder="1">
      <alignment vertical="center"/>
    </xf>
    <xf numFmtId="0" fontId="0" fillId="4" borderId="55" xfId="0" applyFill="1" applyBorder="1" applyAlignment="1">
      <alignment vertical="center" wrapText="1"/>
    </xf>
    <xf numFmtId="0" fontId="0" fillId="4" borderId="18" xfId="0" applyFill="1" applyBorder="1" applyAlignment="1">
      <alignment vertical="center" wrapText="1"/>
    </xf>
    <xf numFmtId="0" fontId="0" fillId="4" borderId="56" xfId="0" applyFill="1" applyBorder="1">
      <alignment vertical="center"/>
    </xf>
    <xf numFmtId="0" fontId="0" fillId="4" borderId="55" xfId="0" applyFill="1" applyBorder="1">
      <alignment vertical="center"/>
    </xf>
    <xf numFmtId="0" fontId="0" fillId="4" borderId="59" xfId="0" applyFill="1" applyBorder="1">
      <alignment vertical="center"/>
    </xf>
    <xf numFmtId="176" fontId="0" fillId="4" borderId="18" xfId="0" applyNumberFormat="1" applyFill="1" applyBorder="1" applyAlignment="1">
      <alignment horizontal="left" vertical="center" wrapText="1"/>
    </xf>
    <xf numFmtId="0" fontId="0" fillId="4" borderId="50" xfId="0" applyFill="1" applyBorder="1">
      <alignment vertical="center"/>
    </xf>
    <xf numFmtId="0" fontId="0" fillId="4" borderId="57" xfId="0" applyFill="1" applyBorder="1">
      <alignment vertical="center"/>
    </xf>
    <xf numFmtId="0" fontId="0" fillId="4" borderId="60" xfId="0" applyFill="1" applyBorder="1">
      <alignment vertical="center"/>
    </xf>
    <xf numFmtId="0" fontId="10" fillId="4" borderId="0" xfId="0" applyFont="1" applyFill="1">
      <alignment vertical="center"/>
    </xf>
    <xf numFmtId="0" fontId="0" fillId="4" borderId="62" xfId="0" applyFill="1" applyBorder="1">
      <alignment vertical="center"/>
    </xf>
    <xf numFmtId="0" fontId="0" fillId="4" borderId="44" xfId="0" applyFill="1" applyBorder="1">
      <alignment vertical="center"/>
    </xf>
    <xf numFmtId="0" fontId="0" fillId="4" borderId="45" xfId="0" applyFill="1" applyBorder="1">
      <alignment vertical="center"/>
    </xf>
    <xf numFmtId="0" fontId="0" fillId="4" borderId="49" xfId="0" applyFill="1" applyBorder="1">
      <alignment vertical="center"/>
    </xf>
    <xf numFmtId="38" fontId="0" fillId="4" borderId="44" xfId="2" applyFont="1" applyFill="1" applyBorder="1">
      <alignment vertical="center"/>
    </xf>
    <xf numFmtId="38" fontId="0" fillId="4" borderId="45" xfId="2" applyFont="1" applyFill="1" applyBorder="1">
      <alignment vertical="center"/>
    </xf>
    <xf numFmtId="0" fontId="0" fillId="4" borderId="45" xfId="0" applyFill="1" applyBorder="1" applyAlignment="1">
      <alignment horizontal="center" vertical="center" shrinkToFit="1"/>
    </xf>
    <xf numFmtId="0" fontId="0" fillId="4" borderId="49" xfId="0" applyFill="1" applyBorder="1" applyAlignment="1">
      <alignment horizontal="center" vertical="center" shrinkToFit="1"/>
    </xf>
    <xf numFmtId="177" fontId="0" fillId="4" borderId="45" xfId="2" applyNumberFormat="1" applyFont="1" applyFill="1" applyBorder="1">
      <alignment vertical="center"/>
    </xf>
    <xf numFmtId="0" fontId="0" fillId="4" borderId="45" xfId="0" applyFill="1" applyBorder="1" applyAlignment="1">
      <alignment vertical="center" wrapText="1"/>
    </xf>
    <xf numFmtId="177" fontId="0" fillId="4" borderId="49" xfId="2" applyNumberFormat="1" applyFont="1" applyFill="1" applyBorder="1">
      <alignment vertical="center"/>
    </xf>
    <xf numFmtId="0" fontId="19" fillId="4" borderId="0" xfId="3" applyFont="1" applyFill="1" applyAlignment="1">
      <alignment vertical="top"/>
    </xf>
    <xf numFmtId="0" fontId="21" fillId="4" borderId="0" xfId="3" applyFont="1" applyFill="1" applyAlignment="1">
      <alignment vertical="top"/>
    </xf>
    <xf numFmtId="0" fontId="23" fillId="4" borderId="9" xfId="3" applyFont="1" applyFill="1" applyBorder="1" applyAlignment="1">
      <alignment horizontal="left" vertical="center" shrinkToFit="1"/>
    </xf>
    <xf numFmtId="0" fontId="23" fillId="4" borderId="9" xfId="3" applyFont="1" applyFill="1" applyBorder="1" applyAlignment="1">
      <alignment horizontal="right" vertical="center" shrinkToFit="1"/>
    </xf>
    <xf numFmtId="176" fontId="23" fillId="4" borderId="9" xfId="3" applyNumberFormat="1" applyFont="1" applyFill="1" applyBorder="1" applyAlignment="1">
      <alignment horizontal="right" vertical="center" shrinkToFit="1"/>
    </xf>
    <xf numFmtId="178" fontId="23" fillId="4" borderId="9" xfId="3" applyNumberFormat="1" applyFont="1" applyFill="1" applyBorder="1" applyAlignment="1">
      <alignment horizontal="right" vertical="center" shrinkToFit="1"/>
    </xf>
    <xf numFmtId="38" fontId="23" fillId="4" borderId="9" xfId="4" applyFont="1" applyFill="1" applyBorder="1" applyAlignment="1">
      <alignment horizontal="right" vertical="center" shrinkToFit="1"/>
    </xf>
    <xf numFmtId="38" fontId="23" fillId="4" borderId="9" xfId="3" applyNumberFormat="1" applyFont="1" applyFill="1" applyBorder="1" applyAlignment="1">
      <alignment horizontal="right" vertical="center" shrinkToFit="1"/>
    </xf>
    <xf numFmtId="0" fontId="23" fillId="4" borderId="13" xfId="3" applyFont="1" applyFill="1" applyBorder="1" applyAlignment="1">
      <alignment horizontal="right" vertical="center" wrapText="1"/>
    </xf>
    <xf numFmtId="0" fontId="7" fillId="0" borderId="0" xfId="10"/>
    <xf numFmtId="0" fontId="7" fillId="5" borderId="0" xfId="10" applyFill="1"/>
    <xf numFmtId="0" fontId="7" fillId="3" borderId="0" xfId="10" applyFill="1"/>
    <xf numFmtId="0" fontId="0" fillId="4" borderId="9" xfId="0" applyFill="1" applyBorder="1">
      <alignment vertical="center"/>
    </xf>
    <xf numFmtId="0" fontId="23" fillId="6" borderId="14" xfId="3" applyFont="1" applyFill="1" applyBorder="1" applyAlignment="1">
      <alignment horizontal="center" vertical="center"/>
    </xf>
    <xf numFmtId="0" fontId="21" fillId="6" borderId="9" xfId="3" applyFont="1" applyFill="1" applyBorder="1" applyAlignment="1">
      <alignment horizontal="center" vertical="center" wrapText="1"/>
    </xf>
    <xf numFmtId="0" fontId="23" fillId="6" borderId="13" xfId="3" applyFont="1" applyFill="1" applyBorder="1" applyAlignment="1">
      <alignment horizontal="center" vertical="center" wrapText="1"/>
    </xf>
    <xf numFmtId="0" fontId="25" fillId="6" borderId="13" xfId="3" applyFont="1" applyFill="1" applyBorder="1" applyAlignment="1">
      <alignment horizontal="center" vertical="center" wrapText="1"/>
    </xf>
    <xf numFmtId="0" fontId="6" fillId="2" borderId="5" xfId="0" applyFont="1" applyFill="1" applyBorder="1" applyAlignment="1">
      <alignment horizontal="left" vertical="center" wrapText="1"/>
    </xf>
    <xf numFmtId="49" fontId="3" fillId="2" borderId="3"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3" fillId="3" borderId="9" xfId="0" applyFont="1" applyFill="1" applyBorder="1" applyAlignment="1">
      <alignment horizontal="center" vertical="center"/>
    </xf>
    <xf numFmtId="0" fontId="3" fillId="2" borderId="9" xfId="0" applyFont="1" applyFill="1" applyBorder="1" applyAlignment="1">
      <alignment horizontal="center" vertical="center"/>
    </xf>
    <xf numFmtId="49" fontId="3" fillId="2" borderId="9" xfId="0" applyNumberFormat="1" applyFont="1" applyFill="1" applyBorder="1" applyAlignment="1">
      <alignment horizontal="center" vertical="center"/>
    </xf>
    <xf numFmtId="0" fontId="3" fillId="3" borderId="12"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0" xfId="0" applyFont="1" applyFill="1" applyBorder="1" applyAlignment="1">
      <alignment horizontal="left" vertical="center" wrapText="1"/>
    </xf>
    <xf numFmtId="49" fontId="3" fillId="2" borderId="12"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58" fontId="3" fillId="3" borderId="9" xfId="0" applyNumberFormat="1" applyFont="1" applyFill="1" applyBorder="1" applyAlignment="1">
      <alignment horizontal="center" vertical="center"/>
    </xf>
    <xf numFmtId="0" fontId="3" fillId="3" borderId="12"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0" xfId="0" applyFont="1" applyFill="1" applyBorder="1" applyAlignment="1">
      <alignment horizontal="center" vertical="center"/>
    </xf>
    <xf numFmtId="0" fontId="3" fillId="2" borderId="12" xfId="0" applyFont="1" applyFill="1" applyBorder="1" applyAlignment="1">
      <alignment horizontal="left" vertical="center"/>
    </xf>
    <xf numFmtId="0" fontId="3" fillId="2" borderId="11"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6" fillId="2" borderId="0" xfId="0" applyFont="1" applyFill="1" applyAlignment="1">
      <alignment horizontal="left"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2" xfId="0" applyFont="1" applyFill="1" applyBorder="1" applyAlignment="1">
      <alignment horizontal="center" vertical="center" wrapText="1"/>
    </xf>
    <xf numFmtId="38" fontId="3" fillId="3" borderId="12" xfId="2" applyFont="1" applyFill="1" applyBorder="1" applyAlignment="1">
      <alignment horizontal="center" vertical="center"/>
    </xf>
    <xf numFmtId="38" fontId="3" fillId="3" borderId="11" xfId="2" applyFont="1" applyFill="1" applyBorder="1" applyAlignment="1">
      <alignment horizontal="center" vertical="center"/>
    </xf>
    <xf numFmtId="38" fontId="3" fillId="4" borderId="12" xfId="2" applyFont="1" applyFill="1" applyBorder="1" applyAlignment="1">
      <alignment horizontal="center" vertical="center"/>
    </xf>
    <xf numFmtId="38" fontId="3" fillId="4" borderId="11" xfId="2" applyFont="1" applyFill="1" applyBorder="1" applyAlignment="1">
      <alignment horizontal="center" vertical="center"/>
    </xf>
    <xf numFmtId="0" fontId="3" fillId="2" borderId="12" xfId="0" applyFont="1" applyFill="1" applyBorder="1" applyAlignment="1">
      <alignment horizontal="left" vertical="center" wrapText="1" shrinkToFit="1"/>
    </xf>
    <xf numFmtId="0" fontId="3" fillId="2" borderId="11" xfId="0" applyFont="1" applyFill="1" applyBorder="1" applyAlignment="1">
      <alignment horizontal="left" vertical="center" wrapText="1" shrinkToFit="1"/>
    </xf>
    <xf numFmtId="0" fontId="3" fillId="2" borderId="10" xfId="0" applyFont="1" applyFill="1" applyBorder="1" applyAlignment="1">
      <alignment horizontal="left" vertical="center" wrapText="1" shrinkToFit="1"/>
    </xf>
    <xf numFmtId="176" fontId="3" fillId="3" borderId="12" xfId="0" applyNumberFormat="1" applyFont="1" applyFill="1" applyBorder="1" applyAlignment="1">
      <alignment horizontal="center" vertical="center"/>
    </xf>
    <xf numFmtId="176" fontId="3" fillId="3" borderId="11" xfId="0" applyNumberFormat="1" applyFont="1" applyFill="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3" borderId="9" xfId="0" applyFont="1" applyFill="1" applyBorder="1" applyAlignment="1">
      <alignment horizontal="left" vertical="center"/>
    </xf>
    <xf numFmtId="0" fontId="3" fillId="2" borderId="6"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xf>
    <xf numFmtId="0" fontId="3" fillId="2" borderId="2" xfId="0" applyFont="1" applyFill="1" applyBorder="1" applyAlignment="1">
      <alignment horizontal="left" vertical="center"/>
    </xf>
    <xf numFmtId="0" fontId="3" fillId="2" borderId="12" xfId="0" applyFont="1" applyFill="1" applyBorder="1" applyAlignment="1">
      <alignment horizontal="left" vertical="center" wrapText="1"/>
    </xf>
    <xf numFmtId="0" fontId="3" fillId="2" borderId="11" xfId="0" applyFont="1" applyFill="1" applyBorder="1" applyAlignment="1">
      <alignment horizontal="left" vertical="center" wrapText="1"/>
    </xf>
    <xf numFmtId="179" fontId="3" fillId="3" borderId="12" xfId="2" applyNumberFormat="1" applyFont="1" applyFill="1" applyBorder="1" applyAlignment="1">
      <alignment horizontal="center" vertical="center"/>
    </xf>
    <xf numFmtId="179" fontId="3" fillId="3" borderId="11" xfId="2"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9" fontId="3" fillId="2" borderId="0" xfId="0" applyNumberFormat="1" applyFont="1" applyFill="1" applyAlignment="1">
      <alignment horizontal="center" vertical="center"/>
    </xf>
    <xf numFmtId="49" fontId="3" fillId="2" borderId="7" xfId="0" applyNumberFormat="1" applyFont="1" applyFill="1" applyBorder="1" applyAlignment="1">
      <alignment horizontal="center" vertical="center"/>
    </xf>
    <xf numFmtId="0" fontId="3" fillId="0" borderId="9" xfId="0" applyFont="1" applyFill="1" applyBorder="1" applyAlignment="1">
      <alignment horizontal="left" vertical="center" wrapText="1" shrinkToFit="1"/>
    </xf>
    <xf numFmtId="179" fontId="3" fillId="3" borderId="9" xfId="2" applyNumberFormat="1" applyFont="1" applyFill="1" applyBorder="1" applyAlignment="1">
      <alignment horizontal="center" vertical="center"/>
    </xf>
    <xf numFmtId="0" fontId="3" fillId="2" borderId="12" xfId="0" applyFont="1" applyFill="1" applyBorder="1" applyAlignment="1">
      <alignment horizontal="left" vertical="center" shrinkToFit="1"/>
    </xf>
    <xf numFmtId="0" fontId="3" fillId="2" borderId="11" xfId="0" applyFont="1" applyFill="1" applyBorder="1" applyAlignment="1">
      <alignment horizontal="left" vertical="center" shrinkToFit="1"/>
    </xf>
    <xf numFmtId="0" fontId="3" fillId="2" borderId="10" xfId="0" applyFont="1" applyFill="1" applyBorder="1" applyAlignment="1">
      <alignment horizontal="left" vertical="center" shrinkToFit="1"/>
    </xf>
    <xf numFmtId="38" fontId="3" fillId="2" borderId="11" xfId="2" applyFont="1" applyFill="1" applyBorder="1" applyAlignment="1">
      <alignment horizontal="center" vertical="center"/>
    </xf>
    <xf numFmtId="38" fontId="3" fillId="2" borderId="10" xfId="2" applyFont="1" applyFill="1" applyBorder="1" applyAlignment="1">
      <alignment horizontal="center" vertical="center"/>
    </xf>
    <xf numFmtId="179" fontId="3" fillId="3" borderId="12" xfId="0" applyNumberFormat="1" applyFont="1" applyFill="1" applyBorder="1" applyAlignment="1">
      <alignment horizontal="center" vertical="center" wrapText="1"/>
    </xf>
    <xf numFmtId="179" fontId="3" fillId="3" borderId="11" xfId="0" applyNumberFormat="1" applyFont="1" applyFill="1" applyBorder="1" applyAlignment="1">
      <alignment horizontal="center" vertical="center" wrapText="1"/>
    </xf>
    <xf numFmtId="0" fontId="3" fillId="2" borderId="6" xfId="0" applyFont="1" applyFill="1" applyBorder="1" applyAlignment="1">
      <alignment horizontal="left" vertical="center" shrinkToFit="1"/>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0" xfId="0" applyFont="1" applyFill="1" applyBorder="1" applyAlignment="1">
      <alignment horizontal="left" vertical="center" wrapText="1"/>
    </xf>
    <xf numFmtId="38" fontId="3" fillId="3" borderId="12" xfId="0" applyNumberFormat="1" applyFont="1" applyFill="1" applyBorder="1" applyAlignment="1">
      <alignment horizontal="center" vertical="center"/>
    </xf>
    <xf numFmtId="176" fontId="3" fillId="4" borderId="12" xfId="0" applyNumberFormat="1" applyFont="1" applyFill="1" applyBorder="1" applyAlignment="1">
      <alignment horizontal="center" vertical="center"/>
    </xf>
    <xf numFmtId="176" fontId="3" fillId="4" borderId="11" xfId="0" applyNumberFormat="1" applyFont="1" applyFill="1" applyBorder="1" applyAlignment="1">
      <alignment horizontal="center" vertical="center"/>
    </xf>
    <xf numFmtId="0" fontId="3" fillId="0" borderId="12" xfId="0" applyFont="1" applyFill="1" applyBorder="1" applyAlignment="1">
      <alignment horizontal="left" vertical="center"/>
    </xf>
    <xf numFmtId="0" fontId="3" fillId="0" borderId="11" xfId="0" applyFont="1" applyFill="1" applyBorder="1" applyAlignment="1">
      <alignment horizontal="left" vertical="center"/>
    </xf>
    <xf numFmtId="0" fontId="3" fillId="0" borderId="10" xfId="0" applyFont="1" applyFill="1" applyBorder="1" applyAlignment="1">
      <alignment horizontal="left" vertical="center"/>
    </xf>
    <xf numFmtId="0" fontId="6" fillId="2" borderId="11" xfId="0" applyFont="1" applyFill="1" applyBorder="1" applyAlignment="1">
      <alignment horizontal="center" vertical="center"/>
    </xf>
    <xf numFmtId="177" fontId="3" fillId="3" borderId="12" xfId="2" applyNumberFormat="1" applyFont="1" applyFill="1" applyBorder="1" applyAlignment="1">
      <alignment horizontal="center" vertical="center"/>
    </xf>
    <xf numFmtId="177" fontId="3" fillId="3" borderId="11" xfId="2" applyNumberFormat="1" applyFont="1" applyFill="1" applyBorder="1" applyAlignment="1">
      <alignment horizontal="center" vertical="center"/>
    </xf>
    <xf numFmtId="177" fontId="3" fillId="4" borderId="12" xfId="2" applyNumberFormat="1" applyFont="1" applyFill="1" applyBorder="1" applyAlignment="1">
      <alignment horizontal="center" vertical="center"/>
    </xf>
    <xf numFmtId="177" fontId="3" fillId="4" borderId="11" xfId="2" applyNumberFormat="1" applyFont="1" applyFill="1" applyBorder="1" applyAlignment="1">
      <alignment horizontal="center" vertical="center"/>
    </xf>
    <xf numFmtId="0" fontId="6" fillId="2" borderId="5" xfId="0" applyFont="1" applyFill="1" applyBorder="1" applyAlignment="1">
      <alignment horizontal="left" vertical="center"/>
    </xf>
    <xf numFmtId="49" fontId="6" fillId="2" borderId="0" xfId="0" applyNumberFormat="1" applyFont="1" applyFill="1" applyAlignment="1">
      <alignment horizontal="left" vertical="center" wrapText="1"/>
    </xf>
    <xf numFmtId="0" fontId="3" fillId="2" borderId="12" xfId="0" applyFont="1" applyFill="1" applyBorder="1" applyAlignment="1">
      <alignment vertical="center"/>
    </xf>
    <xf numFmtId="0" fontId="0" fillId="2" borderId="11" xfId="0" applyFill="1" applyBorder="1" applyAlignment="1">
      <alignment vertical="center"/>
    </xf>
    <xf numFmtId="0" fontId="0" fillId="2" borderId="10" xfId="0" applyFill="1" applyBorder="1" applyAlignment="1">
      <alignment vertical="center"/>
    </xf>
    <xf numFmtId="38" fontId="3" fillId="3" borderId="12" xfId="2" applyFont="1" applyFill="1" applyBorder="1" applyAlignment="1">
      <alignment vertical="center"/>
    </xf>
    <xf numFmtId="38" fontId="0" fillId="3" borderId="11" xfId="2" applyFont="1" applyFill="1" applyBorder="1" applyAlignment="1">
      <alignment vertical="center"/>
    </xf>
    <xf numFmtId="38" fontId="0" fillId="3" borderId="10" xfId="2" applyFont="1" applyFill="1" applyBorder="1" applyAlignment="1">
      <alignment vertical="center"/>
    </xf>
    <xf numFmtId="0" fontId="6" fillId="0" borderId="0" xfId="0" applyFont="1" applyAlignment="1">
      <alignment horizontal="left" vertical="top" wrapText="1"/>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0" xfId="0" applyFont="1" applyFill="1" applyBorder="1" applyAlignment="1">
      <alignment horizontal="center" vertical="center"/>
    </xf>
    <xf numFmtId="38" fontId="3" fillId="3" borderId="11" xfId="2" applyFont="1" applyFill="1" applyBorder="1" applyAlignment="1">
      <alignment vertical="center"/>
    </xf>
    <xf numFmtId="38" fontId="3" fillId="3" borderId="10" xfId="2" applyFont="1" applyFill="1" applyBorder="1" applyAlignment="1">
      <alignment vertical="center"/>
    </xf>
    <xf numFmtId="0" fontId="3" fillId="2" borderId="2" xfId="0" applyFont="1" applyFill="1" applyBorder="1" applyAlignment="1">
      <alignment horizontal="right" vertical="center"/>
    </xf>
    <xf numFmtId="0" fontId="0" fillId="2" borderId="2" xfId="0" applyFill="1" applyBorder="1" applyAlignment="1">
      <alignment horizontal="right" vertical="center"/>
    </xf>
    <xf numFmtId="0" fontId="3" fillId="2" borderId="6" xfId="0" applyFont="1" applyFill="1" applyBorder="1" applyAlignment="1">
      <alignment vertical="center"/>
    </xf>
    <xf numFmtId="0" fontId="0" fillId="2" borderId="5" xfId="0" applyFill="1" applyBorder="1" applyAlignment="1">
      <alignment vertical="center"/>
    </xf>
    <xf numFmtId="0" fontId="0" fillId="2" borderId="4" xfId="0" applyFill="1" applyBorder="1" applyAlignment="1">
      <alignment vertical="center"/>
    </xf>
    <xf numFmtId="0" fontId="0" fillId="2" borderId="3" xfId="0" applyFill="1" applyBorder="1" applyAlignment="1">
      <alignment vertical="center"/>
    </xf>
    <xf numFmtId="0" fontId="0" fillId="2" borderId="2" xfId="0" applyFill="1" applyBorder="1" applyAlignment="1">
      <alignment vertical="center"/>
    </xf>
    <xf numFmtId="0" fontId="0" fillId="2" borderId="1" xfId="0" applyFill="1" applyBorder="1" applyAlignment="1">
      <alignment vertical="center"/>
    </xf>
    <xf numFmtId="0" fontId="0" fillId="2" borderId="5"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3" fillId="2" borderId="11" xfId="0" applyFont="1" applyFill="1" applyBorder="1" applyAlignment="1">
      <alignment vertical="center"/>
    </xf>
    <xf numFmtId="0" fontId="3" fillId="0" borderId="6"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2" borderId="11" xfId="0" applyFill="1" applyBorder="1" applyAlignment="1">
      <alignment horizontal="center" vertical="center"/>
    </xf>
    <xf numFmtId="0" fontId="0" fillId="2" borderId="10" xfId="0" applyFill="1" applyBorder="1" applyAlignment="1">
      <alignment horizontal="center" vertical="center"/>
    </xf>
    <xf numFmtId="0" fontId="3" fillId="2" borderId="9" xfId="0" applyFont="1" applyFill="1" applyBorder="1" applyAlignment="1">
      <alignment vertical="center"/>
    </xf>
    <xf numFmtId="0" fontId="0" fillId="2" borderId="9" xfId="0" applyFill="1" applyBorder="1" applyAlignment="1">
      <alignment vertical="center"/>
    </xf>
    <xf numFmtId="38" fontId="3" fillId="3" borderId="9" xfId="2" applyFont="1" applyFill="1" applyBorder="1" applyAlignment="1">
      <alignment vertical="center"/>
    </xf>
    <xf numFmtId="38" fontId="0" fillId="3" borderId="9" xfId="2" applyFont="1" applyFill="1" applyBorder="1" applyAlignment="1">
      <alignment vertical="center"/>
    </xf>
    <xf numFmtId="0" fontId="6" fillId="2" borderId="5" xfId="0" applyFont="1" applyFill="1" applyBorder="1" applyAlignment="1">
      <alignment horizontal="left" vertical="top" wrapText="1"/>
    </xf>
    <xf numFmtId="0" fontId="6" fillId="2" borderId="0" xfId="0" applyFont="1" applyFill="1" applyAlignment="1">
      <alignment horizontal="left" vertical="top" wrapText="1"/>
    </xf>
    <xf numFmtId="0" fontId="3" fillId="2" borderId="12"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12" xfId="0" applyFont="1"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horizontal="right" vertical="center"/>
    </xf>
    <xf numFmtId="0" fontId="3" fillId="3" borderId="9" xfId="0" applyFont="1" applyFill="1" applyBorder="1" applyAlignment="1">
      <alignment vertical="center"/>
    </xf>
    <xf numFmtId="0" fontId="0" fillId="3" borderId="9" xfId="0" applyFill="1" applyBorder="1" applyAlignment="1">
      <alignment vertical="center"/>
    </xf>
    <xf numFmtId="0" fontId="3" fillId="2" borderId="14" xfId="0" applyFont="1" applyFill="1" applyBorder="1" applyAlignment="1">
      <alignment vertical="center"/>
    </xf>
    <xf numFmtId="0" fontId="0" fillId="2" borderId="14" xfId="0" applyFill="1" applyBorder="1" applyAlignment="1">
      <alignment vertical="center"/>
    </xf>
    <xf numFmtId="0" fontId="3" fillId="2" borderId="13" xfId="0" applyFont="1" applyFill="1" applyBorder="1" applyAlignment="1">
      <alignment vertical="center"/>
    </xf>
    <xf numFmtId="0" fontId="0" fillId="2" borderId="13" xfId="0" applyFill="1" applyBorder="1" applyAlignment="1">
      <alignment vertical="center"/>
    </xf>
    <xf numFmtId="0" fontId="3" fillId="2" borderId="12" xfId="0" applyFont="1" applyFill="1" applyBorder="1" applyAlignment="1">
      <alignment vertical="center" shrinkToFit="1"/>
    </xf>
    <xf numFmtId="0" fontId="0" fillId="2" borderId="11" xfId="0" applyFill="1" applyBorder="1" applyAlignment="1">
      <alignment vertical="center" shrinkToFit="1"/>
    </xf>
    <xf numFmtId="0" fontId="0" fillId="2" borderId="10" xfId="0" applyFill="1" applyBorder="1" applyAlignment="1">
      <alignment vertical="center" shrinkToFit="1"/>
    </xf>
    <xf numFmtId="0" fontId="6" fillId="2" borderId="12" xfId="0" applyFont="1" applyFill="1" applyBorder="1" applyAlignment="1">
      <alignment horizontal="center" vertical="center"/>
    </xf>
    <xf numFmtId="0" fontId="6" fillId="2" borderId="10" xfId="0" applyFont="1" applyFill="1" applyBorder="1" applyAlignment="1">
      <alignment horizontal="center" vertical="center"/>
    </xf>
    <xf numFmtId="0" fontId="3" fillId="2" borderId="0" xfId="0" applyFont="1" applyFill="1" applyAlignment="1">
      <alignment horizontal="center" vertical="center"/>
    </xf>
    <xf numFmtId="0" fontId="10" fillId="4" borderId="0" xfId="0" applyFont="1" applyFill="1" applyAlignment="1">
      <alignment horizontal="center" vertical="center"/>
    </xf>
    <xf numFmtId="0" fontId="3" fillId="4" borderId="2" xfId="0" applyFont="1" applyFill="1" applyBorder="1" applyAlignment="1">
      <alignment horizontal="center" vertical="center"/>
    </xf>
    <xf numFmtId="0" fontId="3" fillId="4" borderId="11" xfId="0" applyFont="1" applyFill="1"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43" xfId="0"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1" applyFont="1" applyBorder="1" applyAlignment="1">
      <alignment horizontal="center" vertical="center" wrapText="1"/>
    </xf>
    <xf numFmtId="0" fontId="0" fillId="0" borderId="35" xfId="1" applyFont="1" applyBorder="1" applyAlignment="1">
      <alignment horizontal="center" vertical="center" wrapText="1"/>
    </xf>
    <xf numFmtId="0" fontId="0" fillId="0" borderId="41" xfId="1" applyFont="1" applyBorder="1" applyAlignment="1">
      <alignment horizontal="center" vertical="center" wrapText="1"/>
    </xf>
    <xf numFmtId="0" fontId="0" fillId="0" borderId="32" xfId="0" applyFill="1" applyBorder="1" applyAlignment="1">
      <alignment horizontal="center" vertical="center" wrapText="1"/>
    </xf>
    <xf numFmtId="0" fontId="0" fillId="0" borderId="35" xfId="0" applyFill="1" applyBorder="1" applyAlignment="1">
      <alignment horizontal="center" vertical="center" wrapText="1"/>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20" xfId="1" applyFont="1" applyBorder="1" applyAlignment="1">
      <alignment horizontal="center" vertical="center" wrapText="1"/>
    </xf>
    <xf numFmtId="0" fontId="0" fillId="0" borderId="38" xfId="0" applyBorder="1" applyAlignment="1">
      <alignment horizontal="center" vertical="center" wrapText="1"/>
    </xf>
    <xf numFmtId="0" fontId="0" fillId="0" borderId="5" xfId="0" applyBorder="1" applyAlignment="1">
      <alignment horizontal="center" vertical="center" wrapText="1"/>
    </xf>
    <xf numFmtId="0" fontId="0" fillId="0" borderId="39"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33" xfId="0" applyBorder="1" applyAlignment="1">
      <alignment horizontal="center" vertical="center" wrapText="1"/>
    </xf>
    <xf numFmtId="0" fontId="0" fillId="0" borderId="27" xfId="1" applyFont="1" applyBorder="1" applyAlignment="1">
      <alignment horizontal="center" vertical="center" wrapText="1"/>
    </xf>
    <xf numFmtId="0" fontId="0" fillId="0" borderId="36" xfId="1" applyFont="1" applyBorder="1" applyAlignment="1">
      <alignment horizontal="center" vertical="center" wrapText="1"/>
    </xf>
    <xf numFmtId="0" fontId="0" fillId="0" borderId="42" xfId="1" applyFont="1" applyBorder="1" applyAlignment="1">
      <alignment horizontal="center" vertical="center" wrapText="1"/>
    </xf>
    <xf numFmtId="0" fontId="0" fillId="0" borderId="9" xfId="0" applyBorder="1" applyAlignment="1">
      <alignment horizontal="center" vertical="center" wrapText="1"/>
    </xf>
    <xf numFmtId="0" fontId="0" fillId="0" borderId="34" xfId="0" applyBorder="1" applyAlignment="1">
      <alignment horizontal="center" vertical="center" wrapText="1"/>
    </xf>
    <xf numFmtId="0" fontId="0" fillId="0" borderId="21" xfId="0" applyBorder="1" applyAlignment="1">
      <alignment horizontal="left" vertical="center" wrapText="1"/>
    </xf>
    <xf numFmtId="0" fontId="0" fillId="0" borderId="25"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28" xfId="0"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center" vertical="center"/>
    </xf>
    <xf numFmtId="0" fontId="3" fillId="0" borderId="9" xfId="0" applyFont="1" applyBorder="1" applyAlignment="1">
      <alignment horizontal="center" vertical="center"/>
    </xf>
    <xf numFmtId="0" fontId="3" fillId="4" borderId="12"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2"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2" borderId="12" xfId="0" applyFont="1" applyFill="1" applyBorder="1" applyAlignment="1">
      <alignment vertical="center" wrapText="1"/>
    </xf>
    <xf numFmtId="0" fontId="3" fillId="2" borderId="11" xfId="0" applyFont="1" applyFill="1" applyBorder="1" applyAlignment="1">
      <alignment vertical="center" wrapText="1"/>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center" vertical="center"/>
    </xf>
    <xf numFmtId="38" fontId="3" fillId="4" borderId="12" xfId="2" applyFont="1" applyFill="1" applyBorder="1" applyAlignment="1">
      <alignment vertical="center"/>
    </xf>
    <xf numFmtId="38" fontId="3" fillId="4" borderId="11" xfId="2" applyFont="1" applyFill="1" applyBorder="1" applyAlignment="1">
      <alignment vertical="center"/>
    </xf>
    <xf numFmtId="38" fontId="3" fillId="4" borderId="10" xfId="2" applyFont="1" applyFill="1" applyBorder="1" applyAlignment="1">
      <alignment vertical="center"/>
    </xf>
    <xf numFmtId="0" fontId="3" fillId="4" borderId="9" xfId="0" applyFont="1" applyFill="1" applyBorder="1" applyAlignment="1">
      <alignment vertical="center"/>
    </xf>
    <xf numFmtId="0" fontId="0" fillId="4" borderId="9" xfId="0" applyFill="1" applyBorder="1" applyAlignment="1">
      <alignment vertical="center"/>
    </xf>
    <xf numFmtId="38" fontId="0" fillId="4" borderId="11" xfId="2" applyFont="1" applyFill="1" applyBorder="1" applyAlignment="1">
      <alignment vertical="center"/>
    </xf>
    <xf numFmtId="38" fontId="0" fillId="4" borderId="10" xfId="2" applyFont="1" applyFill="1" applyBorder="1" applyAlignment="1">
      <alignment vertical="center"/>
    </xf>
    <xf numFmtId="0" fontId="3" fillId="2" borderId="9" xfId="0" applyFont="1" applyFill="1" applyBorder="1" applyAlignment="1">
      <alignment horizontal="left" vertical="center"/>
    </xf>
    <xf numFmtId="0" fontId="3" fillId="2" borderId="1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1" fillId="2" borderId="0" xfId="0" applyFont="1" applyFill="1" applyAlignment="1">
      <alignment horizontal="left" vertical="center"/>
    </xf>
    <xf numFmtId="177" fontId="3" fillId="3" borderId="12" xfId="2" applyNumberFormat="1" applyFont="1" applyFill="1" applyBorder="1" applyAlignment="1">
      <alignment horizontal="center" vertical="center" wrapText="1"/>
    </xf>
    <xf numFmtId="177" fontId="3" fillId="3" borderId="11" xfId="2"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2" borderId="9" xfId="0" applyFont="1" applyFill="1" applyBorder="1" applyAlignment="1">
      <alignment horizontal="center" vertical="center" wrapText="1" shrinkToFit="1"/>
    </xf>
    <xf numFmtId="38" fontId="3" fillId="4" borderId="9" xfId="2" applyFont="1" applyFill="1" applyBorder="1" applyAlignment="1">
      <alignment vertical="center"/>
    </xf>
    <xf numFmtId="38" fontId="0" fillId="4" borderId="9" xfId="2" applyFont="1" applyFill="1" applyBorder="1" applyAlignment="1">
      <alignment vertical="center"/>
    </xf>
    <xf numFmtId="176" fontId="3" fillId="4" borderId="12" xfId="2" applyNumberFormat="1" applyFont="1" applyFill="1" applyBorder="1" applyAlignment="1">
      <alignment horizontal="center" vertical="center"/>
    </xf>
    <xf numFmtId="176" fontId="3" fillId="4" borderId="11" xfId="2" applyNumberFormat="1" applyFont="1" applyFill="1" applyBorder="1" applyAlignment="1">
      <alignment horizontal="center" vertical="center"/>
    </xf>
    <xf numFmtId="180" fontId="3" fillId="4" borderId="12" xfId="2" applyNumberFormat="1" applyFont="1" applyFill="1" applyBorder="1" applyAlignment="1">
      <alignment horizontal="center" vertical="center"/>
    </xf>
    <xf numFmtId="180" fontId="3" fillId="4" borderId="11" xfId="2" applyNumberFormat="1" applyFont="1" applyFill="1" applyBorder="1" applyAlignment="1">
      <alignment horizontal="center" vertical="center"/>
    </xf>
    <xf numFmtId="180" fontId="3" fillId="4" borderId="12" xfId="0" applyNumberFormat="1" applyFont="1" applyFill="1" applyBorder="1" applyAlignment="1">
      <alignment horizontal="center" vertical="center" wrapText="1"/>
    </xf>
    <xf numFmtId="180" fontId="3" fillId="4" borderId="11" xfId="0" applyNumberFormat="1" applyFont="1" applyFill="1" applyBorder="1" applyAlignment="1">
      <alignment horizontal="center" vertical="center" wrapText="1"/>
    </xf>
    <xf numFmtId="181" fontId="3" fillId="3" borderId="12" xfId="0" applyNumberFormat="1" applyFont="1" applyFill="1" applyBorder="1" applyAlignment="1">
      <alignment horizontal="center" vertical="center"/>
    </xf>
    <xf numFmtId="181" fontId="3" fillId="3" borderId="11" xfId="0" applyNumberFormat="1" applyFont="1" applyFill="1" applyBorder="1" applyAlignment="1">
      <alignment horizontal="center" vertical="center"/>
    </xf>
    <xf numFmtId="180" fontId="3" fillId="4" borderId="9" xfId="2" applyNumberFormat="1" applyFont="1" applyFill="1" applyBorder="1" applyAlignment="1">
      <alignment horizontal="center" vertical="center"/>
    </xf>
    <xf numFmtId="176" fontId="3" fillId="0" borderId="11" xfId="0" applyNumberFormat="1" applyFont="1" applyBorder="1" applyAlignment="1">
      <alignment horizontal="center" vertical="center"/>
    </xf>
    <xf numFmtId="176" fontId="3" fillId="0" borderId="10" xfId="0" applyNumberFormat="1" applyFont="1" applyBorder="1" applyAlignment="1">
      <alignment horizontal="center" vertical="center"/>
    </xf>
    <xf numFmtId="0" fontId="3" fillId="2" borderId="9" xfId="0" applyFont="1" applyFill="1" applyBorder="1" applyAlignment="1">
      <alignment horizontal="left" vertical="center" wrapText="1" shrinkToFi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180" fontId="3" fillId="3" borderId="12" xfId="2" applyNumberFormat="1" applyFont="1" applyFill="1" applyBorder="1" applyAlignment="1">
      <alignment horizontal="center" vertical="center"/>
    </xf>
    <xf numFmtId="180" fontId="3" fillId="3" borderId="11" xfId="2" applyNumberFormat="1" applyFont="1" applyFill="1" applyBorder="1" applyAlignment="1">
      <alignment horizontal="center" vertical="center"/>
    </xf>
    <xf numFmtId="0" fontId="0" fillId="4" borderId="6" xfId="0" applyFill="1" applyBorder="1" applyAlignment="1">
      <alignment vertical="center"/>
    </xf>
    <xf numFmtId="0" fontId="0" fillId="4" borderId="5" xfId="0" applyFill="1" applyBorder="1" applyAlignment="1">
      <alignment vertical="center"/>
    </xf>
    <xf numFmtId="0" fontId="0" fillId="4" borderId="4" xfId="0" applyFill="1" applyBorder="1" applyAlignment="1">
      <alignment vertical="center"/>
    </xf>
    <xf numFmtId="0" fontId="0" fillId="4" borderId="3" xfId="0" applyFill="1" applyBorder="1" applyAlignment="1">
      <alignment vertical="center"/>
    </xf>
    <xf numFmtId="0" fontId="0" fillId="4" borderId="2" xfId="0" applyFill="1" applyBorder="1" applyAlignment="1">
      <alignment vertical="center"/>
    </xf>
    <xf numFmtId="0" fontId="0" fillId="4" borderId="1" xfId="0" applyFill="1" applyBorder="1" applyAlignment="1">
      <alignment vertical="center"/>
    </xf>
    <xf numFmtId="0" fontId="3" fillId="4" borderId="6"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177" fontId="3" fillId="3" borderId="6" xfId="2" applyNumberFormat="1" applyFont="1" applyFill="1" applyBorder="1" applyAlignment="1">
      <alignment horizontal="center" vertical="center" wrapText="1"/>
    </xf>
    <xf numFmtId="177" fontId="3" fillId="3" borderId="5" xfId="2" applyNumberFormat="1" applyFont="1" applyFill="1" applyBorder="1" applyAlignment="1">
      <alignment horizontal="center" vertical="center" wrapText="1"/>
    </xf>
    <xf numFmtId="177" fontId="3" fillId="3" borderId="3" xfId="2" applyNumberFormat="1" applyFont="1" applyFill="1" applyBorder="1" applyAlignment="1">
      <alignment horizontal="center" vertical="center" wrapText="1"/>
    </xf>
    <xf numFmtId="177" fontId="3" fillId="3" borderId="2" xfId="2" applyNumberFormat="1" applyFont="1" applyFill="1" applyBorder="1" applyAlignment="1">
      <alignment horizontal="center" vertical="center" wrapText="1"/>
    </xf>
    <xf numFmtId="0" fontId="3" fillId="3" borderId="12" xfId="0" applyFont="1" applyFill="1" applyBorder="1" applyAlignment="1">
      <alignment vertical="center"/>
    </xf>
    <xf numFmtId="0" fontId="3" fillId="3" borderId="11" xfId="0" applyFont="1" applyFill="1" applyBorder="1" applyAlignment="1">
      <alignment vertical="center"/>
    </xf>
    <xf numFmtId="0" fontId="3" fillId="3" borderId="10" xfId="0" applyFont="1" applyFill="1" applyBorder="1" applyAlignment="1">
      <alignment vertical="center"/>
    </xf>
    <xf numFmtId="0" fontId="3" fillId="3" borderId="12" xfId="0" applyFont="1" applyFill="1" applyBorder="1" applyAlignment="1">
      <alignment vertical="center" wrapText="1"/>
    </xf>
    <xf numFmtId="0" fontId="3" fillId="3" borderId="11" xfId="0" applyFont="1" applyFill="1" applyBorder="1" applyAlignment="1">
      <alignment vertical="center" wrapText="1"/>
    </xf>
    <xf numFmtId="0" fontId="3" fillId="3" borderId="10" xfId="0" applyFont="1" applyFill="1" applyBorder="1" applyAlignment="1">
      <alignment vertical="center" wrapText="1"/>
    </xf>
    <xf numFmtId="38" fontId="3" fillId="4" borderId="12" xfId="0" applyNumberFormat="1" applyFont="1" applyFill="1" applyBorder="1" applyAlignment="1">
      <alignment horizontal="center" vertical="center"/>
    </xf>
    <xf numFmtId="38" fontId="3" fillId="4" borderId="11" xfId="0" applyNumberFormat="1" applyFont="1" applyFill="1" applyBorder="1" applyAlignment="1">
      <alignment horizontal="center" vertical="center"/>
    </xf>
    <xf numFmtId="0" fontId="3" fillId="2" borderId="4" xfId="0" applyFont="1" applyFill="1" applyBorder="1" applyAlignment="1">
      <alignment horizontal="left" vertical="center"/>
    </xf>
    <xf numFmtId="0" fontId="3" fillId="2" borderId="1" xfId="0" applyFont="1" applyFill="1" applyBorder="1" applyAlignment="1">
      <alignment horizontal="left" vertical="center"/>
    </xf>
    <xf numFmtId="0" fontId="10" fillId="0" borderId="0" xfId="0" applyFont="1" applyAlignment="1">
      <alignment horizontal="left" vertical="center"/>
    </xf>
    <xf numFmtId="0" fontId="0" fillId="0" borderId="0" xfId="0" applyAlignment="1">
      <alignment horizontal="left" vertical="center"/>
    </xf>
    <xf numFmtId="0" fontId="3" fillId="0" borderId="2" xfId="0" applyFont="1" applyBorder="1" applyAlignment="1">
      <alignment horizontal="distributed" vertical="center"/>
    </xf>
    <xf numFmtId="0" fontId="3" fillId="0" borderId="2" xfId="0" applyFont="1" applyBorder="1" applyAlignment="1">
      <alignment vertical="center"/>
    </xf>
    <xf numFmtId="0" fontId="0" fillId="4" borderId="11" xfId="0" applyFill="1" applyBorder="1" applyAlignment="1">
      <alignment vertical="center"/>
    </xf>
    <xf numFmtId="0" fontId="6" fillId="0" borderId="9" xfId="0" applyFont="1" applyBorder="1" applyAlignment="1">
      <alignment horizontal="center" vertical="center"/>
    </xf>
    <xf numFmtId="0" fontId="8" fillId="0" borderId="9" xfId="0" applyFont="1" applyBorder="1" applyAlignment="1">
      <alignment horizontal="center" vertical="center"/>
    </xf>
    <xf numFmtId="0" fontId="6" fillId="3" borderId="9" xfId="0" applyFont="1" applyFill="1" applyBorder="1" applyAlignment="1">
      <alignment horizontal="center" vertical="center"/>
    </xf>
    <xf numFmtId="0" fontId="8" fillId="3" borderId="9" xfId="0" applyFont="1" applyFill="1" applyBorder="1" applyAlignment="1">
      <alignment horizontal="center" vertical="center"/>
    </xf>
    <xf numFmtId="0" fontId="6" fillId="3" borderId="9" xfId="0" applyFont="1" applyFill="1" applyBorder="1" applyAlignment="1">
      <alignment horizontal="center" vertical="center" wrapText="1"/>
    </xf>
    <xf numFmtId="0" fontId="6" fillId="3" borderId="9" xfId="0" applyFont="1" applyFill="1" applyBorder="1" applyAlignment="1">
      <alignment horizontal="left"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3" borderId="12"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0" xfId="0" applyFont="1" applyFill="1" applyBorder="1" applyAlignment="1">
      <alignment horizontal="center" vertical="center"/>
    </xf>
    <xf numFmtId="38" fontId="6" fillId="3" borderId="12" xfId="2" applyFont="1" applyFill="1" applyBorder="1" applyAlignment="1">
      <alignment horizontal="center" vertical="center" wrapText="1"/>
    </xf>
    <xf numFmtId="38" fontId="6" fillId="3" borderId="11" xfId="2" applyFont="1" applyFill="1" applyBorder="1" applyAlignment="1">
      <alignment horizontal="center" vertical="center" wrapText="1"/>
    </xf>
    <xf numFmtId="0" fontId="6" fillId="0" borderId="1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3"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0" borderId="12" xfId="0" applyFont="1" applyBorder="1" applyAlignment="1">
      <alignment vertical="center"/>
    </xf>
    <xf numFmtId="0" fontId="6" fillId="0" borderId="11" xfId="0" applyFont="1" applyBorder="1" applyAlignment="1">
      <alignment vertical="center"/>
    </xf>
    <xf numFmtId="0" fontId="6" fillId="3" borderId="11" xfId="0" applyFont="1" applyFill="1" applyBorder="1" applyAlignment="1">
      <alignment horizontal="center" vertical="center" shrinkToFit="1"/>
    </xf>
    <xf numFmtId="0" fontId="6" fillId="0" borderId="0" xfId="0" applyFont="1" applyAlignment="1">
      <alignment vertical="center" wrapText="1"/>
    </xf>
    <xf numFmtId="0" fontId="8" fillId="0" borderId="0" xfId="0" applyFont="1" applyAlignment="1">
      <alignment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6" fillId="3" borderId="6"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0" borderId="0" xfId="0" applyFont="1" applyAlignment="1">
      <alignment horizontal="left" vertical="center" wrapText="1"/>
    </xf>
    <xf numFmtId="0" fontId="6" fillId="3" borderId="6"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xf>
    <xf numFmtId="38" fontId="6" fillId="4" borderId="6" xfId="2" applyFont="1" applyFill="1" applyBorder="1" applyAlignment="1">
      <alignment horizontal="center" vertical="center"/>
    </xf>
    <xf numFmtId="38" fontId="6" fillId="4" borderId="5" xfId="2" applyFont="1" applyFill="1" applyBorder="1" applyAlignment="1">
      <alignment horizontal="center" vertical="center"/>
    </xf>
    <xf numFmtId="38" fontId="6" fillId="4" borderId="3" xfId="2" applyFont="1" applyFill="1" applyBorder="1" applyAlignment="1">
      <alignment horizontal="center" vertical="center"/>
    </xf>
    <xf numFmtId="38" fontId="6" fillId="4" borderId="2" xfId="2" applyFont="1" applyFill="1" applyBorder="1" applyAlignment="1">
      <alignment horizontal="center" vertical="center"/>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0" fillId="0" borderId="61" xfId="0" applyBorder="1" applyAlignment="1">
      <alignment horizontal="center" vertical="center"/>
    </xf>
    <xf numFmtId="0" fontId="0" fillId="0" borderId="28" xfId="0" applyBorder="1" applyAlignment="1">
      <alignment horizontal="left" vertical="center"/>
    </xf>
    <xf numFmtId="0" fontId="0" fillId="0" borderId="31" xfId="0" applyBorder="1" applyAlignment="1">
      <alignment horizontal="left" vertical="center"/>
    </xf>
    <xf numFmtId="0" fontId="0" fillId="0" borderId="29" xfId="0" applyBorder="1" applyAlignment="1">
      <alignment horizontal="left" vertical="center"/>
    </xf>
    <xf numFmtId="0" fontId="0" fillId="0" borderId="28" xfId="0" applyBorder="1" applyAlignment="1">
      <alignment horizontal="left" vertical="center" shrinkToFit="1"/>
    </xf>
    <xf numFmtId="0" fontId="0" fillId="0" borderId="31" xfId="0" applyBorder="1" applyAlignment="1">
      <alignment horizontal="left" vertical="center" shrinkToFit="1"/>
    </xf>
    <xf numFmtId="0" fontId="0" fillId="0" borderId="29" xfId="0" applyBorder="1" applyAlignment="1">
      <alignment horizontal="left" vertical="center" shrinkToFit="1"/>
    </xf>
    <xf numFmtId="0" fontId="21" fillId="0" borderId="9" xfId="3" applyFont="1" applyBorder="1" applyAlignment="1">
      <alignment horizontal="left" vertical="center"/>
    </xf>
    <xf numFmtId="0" fontId="21" fillId="0" borderId="12" xfId="3" applyFont="1" applyBorder="1" applyAlignment="1">
      <alignment horizontal="left" vertical="center" wrapText="1"/>
    </xf>
    <xf numFmtId="0" fontId="21" fillId="0" borderId="11" xfId="3" applyFont="1" applyBorder="1" applyAlignment="1">
      <alignment horizontal="left" vertical="center" wrapText="1"/>
    </xf>
    <xf numFmtId="0" fontId="21" fillId="0" borderId="10" xfId="3" applyFont="1" applyBorder="1" applyAlignment="1">
      <alignment horizontal="left" vertical="center" wrapText="1"/>
    </xf>
    <xf numFmtId="0" fontId="21" fillId="0" borderId="12" xfId="3" applyFont="1" applyBorder="1" applyAlignment="1">
      <alignment horizontal="left" vertical="center"/>
    </xf>
    <xf numFmtId="0" fontId="21" fillId="0" borderId="10" xfId="3" applyFont="1" applyBorder="1" applyAlignment="1">
      <alignment horizontal="left" vertical="center"/>
    </xf>
    <xf numFmtId="0" fontId="21" fillId="0" borderId="12" xfId="3" applyFont="1" applyBorder="1" applyAlignment="1">
      <alignment horizontal="center" vertical="center"/>
    </xf>
    <xf numFmtId="0" fontId="21" fillId="0" borderId="11" xfId="3" applyFont="1" applyBorder="1" applyAlignment="1">
      <alignment horizontal="center" vertical="center"/>
    </xf>
    <xf numFmtId="0" fontId="21" fillId="0" borderId="10" xfId="3" applyFont="1" applyBorder="1" applyAlignment="1">
      <alignment horizontal="center" vertical="center"/>
    </xf>
    <xf numFmtId="0" fontId="21" fillId="0" borderId="9" xfId="3" applyFont="1" applyBorder="1" applyAlignment="1">
      <alignment horizontal="left" vertical="top" wrapText="1"/>
    </xf>
    <xf numFmtId="0" fontId="21" fillId="0" borderId="6" xfId="3" applyFont="1" applyBorder="1" applyAlignment="1">
      <alignment horizontal="center" vertical="top"/>
    </xf>
    <xf numFmtId="0" fontId="21" fillId="0" borderId="4" xfId="3" applyFont="1" applyBorder="1" applyAlignment="1">
      <alignment horizontal="center" vertical="top"/>
    </xf>
    <xf numFmtId="0" fontId="21" fillId="0" borderId="3" xfId="3" applyFont="1" applyBorder="1" applyAlignment="1">
      <alignment horizontal="center" vertical="top"/>
    </xf>
    <xf numFmtId="0" fontId="21" fillId="0" borderId="1" xfId="3" applyFont="1" applyBorder="1" applyAlignment="1">
      <alignment horizontal="center" vertical="top"/>
    </xf>
    <xf numFmtId="0" fontId="21" fillId="0" borderId="12" xfId="3" applyFont="1" applyBorder="1" applyAlignment="1">
      <alignment horizontal="center" vertical="center" wrapText="1"/>
    </xf>
    <xf numFmtId="0" fontId="21" fillId="0" borderId="10" xfId="3" applyFont="1" applyBorder="1" applyAlignment="1">
      <alignment horizontal="center" vertical="center" wrapText="1"/>
    </xf>
    <xf numFmtId="0" fontId="21" fillId="0" borderId="9" xfId="3" applyFont="1" applyBorder="1" applyAlignment="1">
      <alignment horizontal="left" vertical="center" wrapText="1"/>
    </xf>
    <xf numFmtId="0" fontId="3" fillId="4" borderId="9" xfId="0" applyFont="1" applyFill="1" applyBorder="1" applyAlignment="1">
      <alignment horizontal="left" vertical="center"/>
    </xf>
  </cellXfs>
  <cellStyles count="11">
    <cellStyle name="パーセント 2" xfId="9" xr:uid="{7E2212FB-20DB-42EB-B2F6-1B893D96A540}"/>
    <cellStyle name="桁区切り" xfId="2" builtinId="6"/>
    <cellStyle name="桁区切り 2" xfId="4" xr:uid="{3D1A9AA2-0F34-479C-BABA-F5EFDB525F7E}"/>
    <cellStyle name="桁区切り 3" xfId="8" xr:uid="{E2B1F5E3-0A1B-476F-8FE1-ACE0951E1CFC}"/>
    <cellStyle name="標準" xfId="0" builtinId="0"/>
    <cellStyle name="標準 2" xfId="1" xr:uid="{686C09EE-6ED4-42EE-ACC8-2B406B226F04}"/>
    <cellStyle name="標準 2 2" xfId="5" xr:uid="{C37AE20A-3C3F-4D9B-988F-797737EF2520}"/>
    <cellStyle name="標準 2 3" xfId="6" xr:uid="{B1A44C8F-AB20-4EFC-B16B-610601B5BA43}"/>
    <cellStyle name="標準 3" xfId="3" xr:uid="{ECE78EF1-F7C3-4831-90C3-55516D32A87A}"/>
    <cellStyle name="標準 4" xfId="7" xr:uid="{A907BA65-F0BE-48F9-9100-E7ED14C4C523}"/>
    <cellStyle name="標準 5" xfId="10" xr:uid="{BBB44433-DAC4-4CBE-B888-00A14FE4D8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37</xdr:col>
      <xdr:colOff>93937</xdr:colOff>
      <xdr:row>0</xdr:row>
      <xdr:rowOff>150358</xdr:rowOff>
    </xdr:from>
    <xdr:ext cx="1418979" cy="229658"/>
    <xdr:sp macro="" textlink="">
      <xdr:nvSpPr>
        <xdr:cNvPr id="2" name="テキスト ボックス 1">
          <a:extLst>
            <a:ext uri="{FF2B5EF4-FFF2-40B4-BE49-F238E27FC236}">
              <a16:creationId xmlns:a16="http://schemas.microsoft.com/office/drawing/2014/main" id="{9FA15CB6-0542-4478-97DC-6A67498B6A83}"/>
            </a:ext>
          </a:extLst>
        </xdr:cNvPr>
        <xdr:cNvSpPr txBox="1"/>
      </xdr:nvSpPr>
      <xdr:spPr>
        <a:xfrm>
          <a:off x="5847037" y="150358"/>
          <a:ext cx="1418979" cy="229658"/>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a:latin typeface="ＭＳ Ｐゴシック" panose="020B0600070205080204" pitchFamily="50" charset="-128"/>
              <a:ea typeface="ＭＳ Ｐゴシック" panose="020B0600070205080204" pitchFamily="50" charset="-128"/>
            </a:rPr>
            <a:t>別紙様式１</a:t>
          </a:r>
        </a:p>
      </xdr:txBody>
    </xdr:sp>
    <xdr:clientData/>
  </xdr:oneCellAnchor>
  <xdr:twoCellAnchor>
    <xdr:from>
      <xdr:col>50</xdr:col>
      <xdr:colOff>4676</xdr:colOff>
      <xdr:row>0</xdr:row>
      <xdr:rowOff>84668</xdr:rowOff>
    </xdr:from>
    <xdr:to>
      <xdr:col>81</xdr:col>
      <xdr:colOff>127985</xdr:colOff>
      <xdr:row>5</xdr:row>
      <xdr:rowOff>57978</xdr:rowOff>
    </xdr:to>
    <xdr:sp macro="" textlink="">
      <xdr:nvSpPr>
        <xdr:cNvPr id="3" name="テキスト ボックス 2">
          <a:extLst>
            <a:ext uri="{FF2B5EF4-FFF2-40B4-BE49-F238E27FC236}">
              <a16:creationId xmlns:a16="http://schemas.microsoft.com/office/drawing/2014/main" id="{7EAB2E41-6E37-001A-D1C6-B596B170D265}"/>
            </a:ext>
          </a:extLst>
        </xdr:cNvPr>
        <xdr:cNvSpPr txBox="1"/>
      </xdr:nvSpPr>
      <xdr:spPr>
        <a:xfrm>
          <a:off x="7815176" y="84668"/>
          <a:ext cx="4745005" cy="111631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Ｐゴシック" panose="020B0600070205080204" pitchFamily="50" charset="-128"/>
              <a:ea typeface="ＭＳ Ｐゴシック" panose="020B0600070205080204" pitchFamily="50" charset="-128"/>
            </a:rPr>
            <a:t>（全シート共通）</a:t>
          </a:r>
          <a:endParaRPr kumimoji="1" lang="en-US" altLang="ja-JP" sz="1600">
            <a:latin typeface="ＭＳ Ｐゴシック" panose="020B0600070205080204" pitchFamily="50" charset="-128"/>
            <a:ea typeface="ＭＳ Ｐゴシック" panose="020B0600070205080204" pitchFamily="50" charset="-128"/>
          </a:endParaRPr>
        </a:p>
        <a:p>
          <a:r>
            <a:rPr kumimoji="1" lang="ja-JP" altLang="en-US" sz="1600">
              <a:latin typeface="ＭＳ Ｐゴシック" panose="020B0600070205080204" pitchFamily="50" charset="-128"/>
              <a:ea typeface="ＭＳ Ｐゴシック" panose="020B0600070205080204" pitchFamily="50" charset="-128"/>
            </a:rPr>
            <a:t>黄色セル・・・入力必要箇所</a:t>
          </a:r>
          <a:endParaRPr kumimoji="1" lang="en-US" altLang="ja-JP" sz="1600">
            <a:latin typeface="ＭＳ Ｐゴシック" panose="020B0600070205080204" pitchFamily="50" charset="-128"/>
            <a:ea typeface="ＭＳ Ｐゴシック" panose="020B0600070205080204" pitchFamily="50" charset="-128"/>
          </a:endParaRPr>
        </a:p>
        <a:p>
          <a:r>
            <a:rPr kumimoji="1" lang="ja-JP" altLang="en-US" sz="1600">
              <a:latin typeface="ＭＳ Ｐゴシック" panose="020B0600070205080204" pitchFamily="50" charset="-128"/>
              <a:ea typeface="ＭＳ Ｐゴシック" panose="020B0600070205080204" pitchFamily="50" charset="-128"/>
            </a:rPr>
            <a:t>青色セル・・・関数入力済み箇所</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373996</xdr:colOff>
      <xdr:row>0</xdr:row>
      <xdr:rowOff>283650</xdr:rowOff>
    </xdr:from>
    <xdr:ext cx="1325749" cy="275717"/>
    <xdr:sp macro="" textlink="">
      <xdr:nvSpPr>
        <xdr:cNvPr id="2" name="テキスト ボックス 1">
          <a:extLst>
            <a:ext uri="{FF2B5EF4-FFF2-40B4-BE49-F238E27FC236}">
              <a16:creationId xmlns:a16="http://schemas.microsoft.com/office/drawing/2014/main" id="{12797605-CFF3-45AE-8F9F-7C9A0B1C7772}"/>
            </a:ext>
          </a:extLst>
        </xdr:cNvPr>
        <xdr:cNvSpPr txBox="1"/>
      </xdr:nvSpPr>
      <xdr:spPr>
        <a:xfrm>
          <a:off x="24672271" y="283650"/>
          <a:ext cx="1325749" cy="275717"/>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a:latin typeface="ＭＳ Ｐゴシック" panose="020B0600070205080204" pitchFamily="50" charset="-128"/>
              <a:ea typeface="ＭＳ Ｐゴシック" panose="020B0600070205080204" pitchFamily="50" charset="-128"/>
            </a:rPr>
            <a:t>別紙様式４</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38</xdr:col>
      <xdr:colOff>133350</xdr:colOff>
      <xdr:row>0</xdr:row>
      <xdr:rowOff>84668</xdr:rowOff>
    </xdr:from>
    <xdr:ext cx="1418979" cy="229658"/>
    <xdr:sp macro="" textlink="">
      <xdr:nvSpPr>
        <xdr:cNvPr id="2" name="テキスト ボックス 1">
          <a:extLst>
            <a:ext uri="{FF2B5EF4-FFF2-40B4-BE49-F238E27FC236}">
              <a16:creationId xmlns:a16="http://schemas.microsoft.com/office/drawing/2014/main" id="{DBD3A467-2A7D-42B5-9325-B62CA1CE27D5}"/>
            </a:ext>
          </a:extLst>
        </xdr:cNvPr>
        <xdr:cNvSpPr txBox="1"/>
      </xdr:nvSpPr>
      <xdr:spPr>
        <a:xfrm>
          <a:off x="6038850" y="84668"/>
          <a:ext cx="1418979" cy="229658"/>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a:latin typeface="ＭＳ Ｐゴシック" panose="020B0600070205080204" pitchFamily="50" charset="-128"/>
              <a:ea typeface="ＭＳ Ｐゴシック" panose="020B0600070205080204" pitchFamily="50" charset="-128"/>
            </a:rPr>
            <a:t>別紙様式５</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747032</xdr:colOff>
      <xdr:row>0</xdr:row>
      <xdr:rowOff>107496</xdr:rowOff>
    </xdr:from>
    <xdr:ext cx="1553667" cy="325730"/>
    <xdr:sp macro="" textlink="">
      <xdr:nvSpPr>
        <xdr:cNvPr id="2" name="テキスト ボックス 1">
          <a:extLst>
            <a:ext uri="{FF2B5EF4-FFF2-40B4-BE49-F238E27FC236}">
              <a16:creationId xmlns:a16="http://schemas.microsoft.com/office/drawing/2014/main" id="{7E590B6F-7385-4DF9-B25F-984D44B1E655}"/>
            </a:ext>
          </a:extLst>
        </xdr:cNvPr>
        <xdr:cNvSpPr txBox="1"/>
      </xdr:nvSpPr>
      <xdr:spPr>
        <a:xfrm>
          <a:off x="14710682" y="107496"/>
          <a:ext cx="1553667" cy="325730"/>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400">
              <a:latin typeface="ＭＳ Ｐゴシック" panose="020B0600070205080204" pitchFamily="50" charset="-128"/>
              <a:ea typeface="ＭＳ Ｐゴシック" panose="020B0600070205080204" pitchFamily="50" charset="-128"/>
            </a:rPr>
            <a:t>別紙様式６</a:t>
          </a:r>
          <a:endParaRPr kumimoji="1" lang="en-US" altLang="ja-JP" sz="14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508705</xdr:colOff>
      <xdr:row>4</xdr:row>
      <xdr:rowOff>38162</xdr:rowOff>
    </xdr:from>
    <xdr:to>
      <xdr:col>3</xdr:col>
      <xdr:colOff>665587</xdr:colOff>
      <xdr:row>7</xdr:row>
      <xdr:rowOff>251074</xdr:rowOff>
    </xdr:to>
    <xdr:sp macro="" textlink="">
      <xdr:nvSpPr>
        <xdr:cNvPr id="2" name="左中かっこ 1">
          <a:extLst>
            <a:ext uri="{FF2B5EF4-FFF2-40B4-BE49-F238E27FC236}">
              <a16:creationId xmlns:a16="http://schemas.microsoft.com/office/drawing/2014/main" id="{828B0658-DE91-4E01-8FD7-0C7A89471A0E}"/>
            </a:ext>
          </a:extLst>
        </xdr:cNvPr>
        <xdr:cNvSpPr/>
      </xdr:nvSpPr>
      <xdr:spPr>
        <a:xfrm>
          <a:off x="2204155" y="704912"/>
          <a:ext cx="156882" cy="1432112"/>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73263</xdr:colOff>
      <xdr:row>5</xdr:row>
      <xdr:rowOff>313765</xdr:rowOff>
    </xdr:from>
    <xdr:ext cx="2159566" cy="275717"/>
    <xdr:sp macro="" textlink="">
      <xdr:nvSpPr>
        <xdr:cNvPr id="3" name="テキスト ボックス 2">
          <a:extLst>
            <a:ext uri="{FF2B5EF4-FFF2-40B4-BE49-F238E27FC236}">
              <a16:creationId xmlns:a16="http://schemas.microsoft.com/office/drawing/2014/main" id="{819AD15C-B553-49B2-8547-F6C6F5AB74D4}"/>
            </a:ext>
          </a:extLst>
        </xdr:cNvPr>
        <xdr:cNvSpPr txBox="1"/>
      </xdr:nvSpPr>
      <xdr:spPr>
        <a:xfrm>
          <a:off x="73263" y="1247215"/>
          <a:ext cx="21595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ゴシック" panose="020B0609070205080204" pitchFamily="49" charset="-128"/>
              <a:ea typeface="ＭＳ ゴシック" panose="020B0609070205080204" pitchFamily="49" charset="-128"/>
            </a:rPr>
            <a:t>課長通知別紙様式１の該当項目</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E84FD-9F90-41E2-BDF0-ADA657B51D6B}">
  <sheetPr>
    <tabColor theme="5" tint="0.59999389629810485"/>
  </sheetPr>
  <dimension ref="B2:E8"/>
  <sheetViews>
    <sheetView tabSelected="1" zoomScale="160" zoomScaleNormal="160" workbookViewId="0"/>
  </sheetViews>
  <sheetFormatPr defaultRowHeight="13.5"/>
  <cols>
    <col min="1" max="2" width="2.625" customWidth="1"/>
    <col min="3" max="3" width="13" bestFit="1" customWidth="1"/>
    <col min="4" max="4" width="20.625" customWidth="1"/>
  </cols>
  <sheetData>
    <row r="2" spans="2:5">
      <c r="B2" t="s">
        <v>372</v>
      </c>
    </row>
    <row r="3" spans="2:5">
      <c r="B3" t="s">
        <v>367</v>
      </c>
    </row>
    <row r="5" spans="2:5">
      <c r="C5" s="178" t="s">
        <v>368</v>
      </c>
      <c r="D5" s="179" t="s">
        <v>2149</v>
      </c>
      <c r="E5" t="s">
        <v>2138</v>
      </c>
    </row>
    <row r="6" spans="2:5">
      <c r="C6" s="178" t="s">
        <v>371</v>
      </c>
      <c r="D6" s="179" t="s">
        <v>2150</v>
      </c>
    </row>
    <row r="7" spans="2:5">
      <c r="C7" s="178" t="s">
        <v>369</v>
      </c>
      <c r="D7" s="225" t="str">
        <f>_xlfn.CONCAT(D6,"農業委員会")</f>
        <v>○○市農業委員会</v>
      </c>
    </row>
    <row r="8" spans="2:5">
      <c r="C8" s="178" t="s">
        <v>370</v>
      </c>
      <c r="D8" s="179" t="s">
        <v>2151</v>
      </c>
    </row>
  </sheetData>
  <phoneticPr fontId="4"/>
  <dataValidations count="1">
    <dataValidation type="list" allowBlank="1" showInputMessage="1" showErrorMessage="1" sqref="D6" xr:uid="{7FB64436-678C-404D-8B38-FC5DB00AA84D}">
      <formula1>INDIRECT($D$5)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CEA767E7-F195-4C5C-A713-5EFCBC98C9CD}">
          <x14:formula1>
            <xm:f>リスト!$B$2:$B$49</xm:f>
          </x14:formula1>
          <xm:sqref>D5</xm:sqref>
        </x14:dataValidation>
        <x14:dataValidation type="list" allowBlank="1" showInputMessage="1" showErrorMessage="1" xr:uid="{2CF450BC-1708-4007-B483-145142FDF92E}">
          <x14:formula1>
            <xm:f>リスト!$A$2:$A$12</xm:f>
          </x14:formula1>
          <xm:sqref>D8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8D940-5127-4979-B45C-E9A4E5BF73FF}">
  <sheetPr>
    <tabColor theme="8" tint="0.59999389629810485"/>
  </sheetPr>
  <dimension ref="A1:AY125"/>
  <sheetViews>
    <sheetView showGridLines="0" view="pageBreakPreview" zoomScale="115" zoomScaleNormal="86" zoomScaleSheetLayoutView="115" workbookViewId="0"/>
  </sheetViews>
  <sheetFormatPr defaultColWidth="2" defaultRowHeight="13.5"/>
  <cols>
    <col min="1" max="2" width="1.625" customWidth="1"/>
    <col min="3" max="16" width="2.125" style="1" customWidth="1"/>
    <col min="17" max="29" width="2" style="1"/>
    <col min="30" max="30" width="2.375" style="1" customWidth="1"/>
    <col min="31" max="38" width="2" style="1"/>
    <col min="39" max="39" width="2.375" style="1" customWidth="1"/>
    <col min="40" max="47" width="2" style="1"/>
    <col min="48" max="48" width="3.375" style="1" customWidth="1"/>
    <col min="49" max="49" width="2" style="1" customWidth="1"/>
    <col min="50" max="16384" width="2" style="1"/>
  </cols>
  <sheetData>
    <row r="1" spans="1:51" ht="30" customHeight="1">
      <c r="A1" s="16"/>
      <c r="B1" s="16"/>
      <c r="C1" s="387"/>
      <c r="D1" s="387"/>
      <c r="E1" s="387"/>
      <c r="F1" s="387"/>
      <c r="G1" s="387"/>
      <c r="H1" s="387"/>
      <c r="I1" s="38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row>
    <row r="2" spans="1:51" ht="14.25" customHeight="1">
      <c r="A2" s="16"/>
      <c r="B2" s="16"/>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1:51" ht="17.25">
      <c r="A3" s="388" t="str">
        <f>_xlfn.CONCAT(設定!$D$8,"最適化活動の目標の設定等")</f>
        <v>令和○年度最適化活動の目標の設定等</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2"/>
    </row>
    <row r="4" spans="1:51" ht="9.75" customHeight="1">
      <c r="A4" s="86"/>
      <c r="B4" s="17"/>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2"/>
      <c r="AT4" s="2"/>
      <c r="AU4" s="2"/>
      <c r="AV4" s="2"/>
      <c r="AW4" s="2"/>
      <c r="AX4" s="2"/>
    </row>
    <row r="5" spans="1:51" ht="18.75" customHeight="1">
      <c r="A5" s="86"/>
      <c r="B5" s="17"/>
      <c r="C5" s="5"/>
      <c r="D5" s="5"/>
      <c r="E5" s="5"/>
      <c r="F5" s="5"/>
      <c r="G5" s="5"/>
      <c r="H5" s="5"/>
      <c r="I5" s="5"/>
      <c r="J5" s="5"/>
      <c r="K5" s="5"/>
      <c r="L5" s="5"/>
      <c r="M5" s="5"/>
      <c r="N5" s="5"/>
      <c r="O5" s="5"/>
      <c r="P5" s="5"/>
      <c r="Q5" s="5"/>
      <c r="R5" s="5"/>
      <c r="S5" s="5"/>
      <c r="T5" s="5"/>
      <c r="U5" s="5"/>
      <c r="V5" s="5"/>
      <c r="W5" s="5"/>
      <c r="X5" s="5"/>
      <c r="Y5" s="5"/>
      <c r="Z5" s="5"/>
      <c r="AA5" s="2"/>
      <c r="AB5" s="2"/>
      <c r="AC5" s="2"/>
      <c r="AD5" s="2"/>
      <c r="AE5" s="2"/>
      <c r="AF5" s="284" t="s">
        <v>0</v>
      </c>
      <c r="AG5" s="284"/>
      <c r="AH5" s="284"/>
      <c r="AI5" s="284"/>
      <c r="AJ5" s="284"/>
      <c r="AK5" s="284"/>
      <c r="AL5" s="284"/>
      <c r="AM5" s="389" t="str">
        <f>設定!$D$5</f>
        <v>○○県</v>
      </c>
      <c r="AN5" s="389"/>
      <c r="AO5" s="389"/>
      <c r="AP5" s="389"/>
      <c r="AQ5" s="389"/>
      <c r="AR5" s="389"/>
      <c r="AS5" s="389"/>
      <c r="AT5" s="389"/>
      <c r="AU5" s="389"/>
      <c r="AV5" s="389"/>
      <c r="AW5" s="389"/>
      <c r="AX5" s="2"/>
    </row>
    <row r="6" spans="1:51" ht="18.75" customHeight="1">
      <c r="A6" s="16"/>
      <c r="B6" s="16"/>
      <c r="C6" s="2"/>
      <c r="D6" s="2"/>
      <c r="E6" s="2"/>
      <c r="F6" s="2"/>
      <c r="G6" s="2"/>
      <c r="H6" s="2"/>
      <c r="I6" s="2"/>
      <c r="J6" s="2"/>
      <c r="K6" s="2"/>
      <c r="L6" s="2"/>
      <c r="M6" s="2"/>
      <c r="N6" s="2"/>
      <c r="O6" s="2"/>
      <c r="P6" s="2"/>
      <c r="Q6" s="2"/>
      <c r="R6" s="2"/>
      <c r="S6" s="2"/>
      <c r="T6" s="2"/>
      <c r="U6" s="2"/>
      <c r="V6" s="2"/>
      <c r="W6" s="2"/>
      <c r="X6" s="2"/>
      <c r="Y6" s="2"/>
      <c r="Z6" s="2"/>
      <c r="AA6" s="2"/>
      <c r="AB6" s="2"/>
      <c r="AC6" s="2"/>
      <c r="AD6" s="2"/>
      <c r="AE6" s="2"/>
      <c r="AF6" s="248" t="s">
        <v>1</v>
      </c>
      <c r="AG6" s="248"/>
      <c r="AH6" s="248"/>
      <c r="AI6" s="248"/>
      <c r="AJ6" s="248"/>
      <c r="AK6" s="248"/>
      <c r="AL6" s="248"/>
      <c r="AM6" s="390" t="str">
        <f>設定!$D$7</f>
        <v>○○市農業委員会</v>
      </c>
      <c r="AN6" s="390"/>
      <c r="AO6" s="390"/>
      <c r="AP6" s="390"/>
      <c r="AQ6" s="390"/>
      <c r="AR6" s="390"/>
      <c r="AS6" s="390"/>
      <c r="AT6" s="390"/>
      <c r="AU6" s="390"/>
      <c r="AV6" s="390"/>
      <c r="AW6" s="390"/>
      <c r="AX6" s="2"/>
    </row>
    <row r="7" spans="1:51" ht="18.75" customHeight="1">
      <c r="A7" s="16"/>
      <c r="B7" s="16"/>
      <c r="C7" s="2"/>
      <c r="D7" s="2"/>
      <c r="E7" s="2"/>
      <c r="F7" s="2"/>
      <c r="G7" s="2"/>
      <c r="H7" s="2"/>
      <c r="I7" s="2"/>
      <c r="J7" s="2"/>
      <c r="K7" s="2"/>
      <c r="L7" s="2"/>
      <c r="M7" s="2"/>
      <c r="N7" s="2"/>
      <c r="O7" s="2"/>
      <c r="P7" s="2"/>
      <c r="Q7" s="2"/>
      <c r="R7" s="2"/>
      <c r="S7" s="2"/>
      <c r="T7" s="2"/>
      <c r="U7" s="2"/>
      <c r="V7" s="2"/>
      <c r="W7" s="2"/>
      <c r="X7" s="2"/>
      <c r="Y7" s="2"/>
      <c r="Z7" s="2"/>
      <c r="AA7" s="19"/>
      <c r="AB7" s="19"/>
      <c r="AC7" s="19"/>
      <c r="AD7" s="19"/>
      <c r="AE7" s="19"/>
      <c r="AF7" s="19"/>
      <c r="AG7" s="2"/>
      <c r="AH7" s="2"/>
      <c r="AI7" s="5"/>
      <c r="AJ7" s="5"/>
      <c r="AK7" s="16"/>
      <c r="AL7" s="16"/>
      <c r="AM7" s="16"/>
      <c r="AN7" s="16"/>
      <c r="AO7" s="16"/>
      <c r="AP7" s="16"/>
      <c r="AQ7" s="16"/>
      <c r="AR7" s="16"/>
      <c r="AS7" s="2"/>
      <c r="AT7" s="2"/>
      <c r="AU7" s="2"/>
      <c r="AV7" s="2"/>
      <c r="AW7" s="2"/>
      <c r="AX7" s="2"/>
    </row>
    <row r="8" spans="1:51" ht="18.75" customHeight="1">
      <c r="A8" s="180" t="str">
        <f>_xlfn.CONCAT("Ⅰ　農業委員会の状況（",LEFT(設定!$D$8,3),"年４月１日現在）")</f>
        <v>Ⅰ　農業委員会の状況（令和○年４月１日現在）</v>
      </c>
      <c r="B8" s="181"/>
      <c r="C8" s="182"/>
      <c r="D8" s="182"/>
      <c r="E8" s="182"/>
      <c r="F8" s="182"/>
      <c r="G8" s="182"/>
      <c r="H8" s="182"/>
      <c r="I8" s="182"/>
      <c r="J8" s="182"/>
      <c r="K8" s="182"/>
      <c r="L8" s="182"/>
      <c r="M8" s="182"/>
      <c r="N8" s="182"/>
      <c r="O8" s="182"/>
      <c r="P8" s="182"/>
      <c r="Q8" s="182"/>
      <c r="R8" s="182"/>
      <c r="S8" s="182"/>
      <c r="T8" s="182"/>
      <c r="U8" s="182"/>
      <c r="V8" s="182"/>
      <c r="W8" s="182"/>
      <c r="X8" s="2"/>
      <c r="Y8" s="2"/>
      <c r="Z8" s="2"/>
      <c r="AA8" s="2"/>
      <c r="AB8" s="2"/>
      <c r="AC8" s="2"/>
      <c r="AD8" s="2"/>
      <c r="AE8" s="2"/>
      <c r="AF8" s="2"/>
      <c r="AG8" s="2"/>
      <c r="AH8" s="2"/>
      <c r="AI8" s="2"/>
      <c r="AJ8" s="2"/>
      <c r="AK8" s="2"/>
      <c r="AL8" s="2"/>
      <c r="AM8" s="2"/>
      <c r="AN8" s="2"/>
      <c r="AO8" s="2"/>
      <c r="AP8" s="2"/>
      <c r="AQ8" s="2"/>
      <c r="AR8" s="2"/>
      <c r="AS8" s="2"/>
      <c r="AT8" s="2"/>
      <c r="AU8" s="2"/>
      <c r="AV8" s="2"/>
      <c r="AW8" s="2"/>
      <c r="AX8" s="2"/>
    </row>
    <row r="9" spans="1:51" ht="10.5" customHeight="1">
      <c r="A9" s="18"/>
      <c r="B9" s="16"/>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row>
    <row r="10" spans="1:51" ht="18.75" customHeight="1">
      <c r="A10" s="16"/>
      <c r="B10" s="20" t="s">
        <v>2</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row>
    <row r="11" spans="1:51" ht="10.5" customHeight="1">
      <c r="A11" s="16"/>
      <c r="B11" s="20"/>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row>
    <row r="12" spans="1:51" ht="18.75" customHeight="1">
      <c r="A12" s="16"/>
      <c r="B12" s="20"/>
      <c r="C12" s="87" t="s">
        <v>3</v>
      </c>
      <c r="D12" s="90"/>
      <c r="E12" s="88"/>
      <c r="F12" s="88"/>
      <c r="G12" s="88"/>
      <c r="H12" s="88"/>
      <c r="I12" s="88"/>
      <c r="J12" s="90"/>
      <c r="K12" s="245" t="s">
        <v>4</v>
      </c>
      <c r="L12" s="245"/>
      <c r="M12" s="245"/>
      <c r="N12" s="90" t="s">
        <v>5</v>
      </c>
      <c r="O12" s="245">
        <v>7</v>
      </c>
      <c r="P12" s="245"/>
      <c r="Q12" s="90" t="s">
        <v>6</v>
      </c>
      <c r="R12" s="245">
        <v>15</v>
      </c>
      <c r="S12" s="245"/>
      <c r="T12" s="90" t="s">
        <v>7</v>
      </c>
      <c r="U12" s="3"/>
      <c r="V12" s="2"/>
      <c r="W12" s="2"/>
      <c r="X12" s="87" t="s">
        <v>8</v>
      </c>
      <c r="Y12" s="90"/>
      <c r="Z12" s="88"/>
      <c r="AA12" s="88"/>
      <c r="AB12" s="88"/>
      <c r="AC12" s="88"/>
      <c r="AD12" s="88"/>
      <c r="AE12" s="88"/>
      <c r="AF12" s="245" t="s">
        <v>9</v>
      </c>
      <c r="AG12" s="245"/>
      <c r="AH12" s="245"/>
      <c r="AI12" s="245"/>
      <c r="AJ12" s="90" t="s">
        <v>5</v>
      </c>
      <c r="AK12" s="245">
        <v>7</v>
      </c>
      <c r="AL12" s="245"/>
      <c r="AM12" s="90" t="s">
        <v>6</v>
      </c>
      <c r="AN12" s="245">
        <v>14</v>
      </c>
      <c r="AO12" s="245"/>
      <c r="AP12" s="90" t="s">
        <v>7</v>
      </c>
      <c r="AQ12" s="3"/>
      <c r="AR12" s="2"/>
      <c r="AS12" s="2"/>
      <c r="AT12" s="2"/>
      <c r="AU12" s="2"/>
      <c r="AV12" s="2"/>
      <c r="AW12" s="2"/>
      <c r="AX12" s="2"/>
    </row>
    <row r="13" spans="1:51" ht="10.5" customHeight="1">
      <c r="A13" s="16"/>
      <c r="B13" s="20"/>
      <c r="C13" s="7"/>
      <c r="D13" s="2"/>
      <c r="E13" s="2"/>
      <c r="F13" s="2"/>
      <c r="G13" s="2"/>
      <c r="H13" s="2"/>
      <c r="I13" s="2"/>
      <c r="J13" s="2"/>
      <c r="K13" s="2"/>
      <c r="L13" s="2"/>
      <c r="M13" s="2"/>
      <c r="N13" s="2"/>
      <c r="O13" s="2"/>
      <c r="P13" s="2"/>
      <c r="Q13" s="2"/>
      <c r="R13" s="2"/>
      <c r="S13" s="2"/>
      <c r="T13" s="2"/>
      <c r="U13" s="2"/>
      <c r="V13" s="2"/>
      <c r="W13" s="2"/>
      <c r="X13" s="16"/>
      <c r="Y13" s="16"/>
      <c r="Z13" s="16"/>
      <c r="AA13" s="16"/>
      <c r="AB13" s="16"/>
      <c r="AC13" s="16"/>
      <c r="AD13" s="2"/>
      <c r="AE13" s="16"/>
      <c r="AF13" s="2"/>
      <c r="AG13" s="2"/>
      <c r="AH13" s="2"/>
      <c r="AI13" s="16"/>
      <c r="AJ13" s="2"/>
      <c r="AK13" s="2"/>
      <c r="AL13" s="2"/>
      <c r="AM13" s="16"/>
      <c r="AN13" s="2"/>
      <c r="AO13" s="4"/>
      <c r="AP13" s="2"/>
      <c r="AQ13" s="2"/>
      <c r="AR13" s="2"/>
      <c r="AS13" s="2"/>
      <c r="AT13" s="2"/>
      <c r="AU13" s="2"/>
      <c r="AV13" s="2"/>
      <c r="AW13" s="2"/>
      <c r="AX13" s="2"/>
    </row>
    <row r="14" spans="1:51" ht="18.75" customHeight="1">
      <c r="A14" s="16"/>
      <c r="B14" s="20"/>
      <c r="C14" s="341"/>
      <c r="D14" s="342"/>
      <c r="E14" s="342"/>
      <c r="F14" s="342"/>
      <c r="G14" s="342"/>
      <c r="H14" s="342"/>
      <c r="I14" s="342"/>
      <c r="J14" s="342"/>
      <c r="K14" s="343"/>
      <c r="L14" s="252" t="s">
        <v>10</v>
      </c>
      <c r="M14" s="359"/>
      <c r="N14" s="359"/>
      <c r="O14" s="359"/>
      <c r="P14" s="359"/>
      <c r="Q14" s="359"/>
      <c r="R14" s="359"/>
      <c r="S14" s="359"/>
      <c r="T14" s="21"/>
      <c r="U14" s="16"/>
      <c r="V14" s="16"/>
      <c r="W14" s="2"/>
      <c r="X14" s="252"/>
      <c r="Y14" s="250"/>
      <c r="Z14" s="250"/>
      <c r="AA14" s="250"/>
      <c r="AB14" s="250"/>
      <c r="AC14" s="250"/>
      <c r="AD14" s="250"/>
      <c r="AE14" s="250"/>
      <c r="AF14" s="250"/>
      <c r="AG14" s="250"/>
      <c r="AH14" s="251"/>
      <c r="AI14" s="252" t="s">
        <v>11</v>
      </c>
      <c r="AJ14" s="250"/>
      <c r="AK14" s="250"/>
      <c r="AL14" s="251"/>
      <c r="AM14" s="252" t="s">
        <v>12</v>
      </c>
      <c r="AN14" s="250"/>
      <c r="AO14" s="250"/>
      <c r="AP14" s="251"/>
      <c r="AQ14" s="385" t="s">
        <v>13</v>
      </c>
      <c r="AR14" s="314"/>
      <c r="AS14" s="314"/>
      <c r="AT14" s="314"/>
      <c r="AU14" s="386"/>
      <c r="AV14" s="2"/>
      <c r="AW14" s="2"/>
      <c r="AX14" s="2"/>
      <c r="AY14" s="2"/>
    </row>
    <row r="15" spans="1:51" ht="18.75" customHeight="1">
      <c r="A15" s="16"/>
      <c r="B15" s="20"/>
      <c r="C15" s="344"/>
      <c r="D15" s="345"/>
      <c r="E15" s="345"/>
      <c r="F15" s="345"/>
      <c r="G15" s="345"/>
      <c r="H15" s="345"/>
      <c r="I15" s="345"/>
      <c r="J15" s="345"/>
      <c r="K15" s="346"/>
      <c r="L15" s="252" t="s">
        <v>11</v>
      </c>
      <c r="M15" s="359"/>
      <c r="N15" s="359"/>
      <c r="O15" s="360"/>
      <c r="P15" s="252" t="s">
        <v>12</v>
      </c>
      <c r="Q15" s="359"/>
      <c r="R15" s="359"/>
      <c r="S15" s="360"/>
      <c r="T15" s="22"/>
      <c r="U15" s="16"/>
      <c r="V15" s="16"/>
      <c r="W15" s="2"/>
      <c r="X15" s="23" t="s">
        <v>14</v>
      </c>
      <c r="Y15" s="23"/>
      <c r="Z15" s="23"/>
      <c r="AA15" s="23"/>
      <c r="AB15" s="23"/>
      <c r="AC15" s="23"/>
      <c r="AD15" s="23"/>
      <c r="AE15" s="23"/>
      <c r="AF15" s="24"/>
      <c r="AG15" s="25"/>
      <c r="AH15" s="26"/>
      <c r="AI15" s="244">
        <v>19</v>
      </c>
      <c r="AJ15" s="245"/>
      <c r="AK15" s="245"/>
      <c r="AL15" s="246"/>
      <c r="AM15" s="244">
        <v>18</v>
      </c>
      <c r="AN15" s="245"/>
      <c r="AO15" s="245"/>
      <c r="AP15" s="246"/>
      <c r="AQ15" s="244">
        <v>18</v>
      </c>
      <c r="AR15" s="245"/>
      <c r="AS15" s="245"/>
      <c r="AT15" s="245"/>
      <c r="AU15" s="246"/>
      <c r="AV15" s="2"/>
      <c r="AW15" s="2"/>
      <c r="AX15" s="2"/>
      <c r="AY15" s="2"/>
    </row>
    <row r="16" spans="1:51" ht="18.75" customHeight="1">
      <c r="A16" s="16"/>
      <c r="B16" s="20"/>
      <c r="C16" s="378" t="s">
        <v>15</v>
      </c>
      <c r="D16" s="379"/>
      <c r="E16" s="379"/>
      <c r="F16" s="379"/>
      <c r="G16" s="379"/>
      <c r="H16" s="379"/>
      <c r="I16" s="379"/>
      <c r="J16" s="379"/>
      <c r="K16" s="379"/>
      <c r="L16" s="376">
        <v>19</v>
      </c>
      <c r="M16" s="377"/>
      <c r="N16" s="377"/>
      <c r="O16" s="377"/>
      <c r="P16" s="376">
        <v>19</v>
      </c>
      <c r="Q16" s="377"/>
      <c r="R16" s="377"/>
      <c r="S16" s="377"/>
      <c r="T16" s="21"/>
      <c r="U16" s="16"/>
      <c r="V16" s="16"/>
      <c r="W16" s="16"/>
      <c r="X16" s="16"/>
      <c r="Y16" s="16"/>
      <c r="Z16" s="16"/>
      <c r="AA16" s="16"/>
      <c r="AB16" s="16"/>
      <c r="AC16" s="16"/>
      <c r="AD16" s="16"/>
      <c r="AE16" s="16"/>
      <c r="AF16" s="16"/>
      <c r="AG16" s="16"/>
      <c r="AH16" s="16"/>
      <c r="AI16" s="2"/>
      <c r="AJ16" s="16"/>
      <c r="AK16" s="16"/>
      <c r="AL16" s="16"/>
      <c r="AM16" s="2"/>
      <c r="AN16" s="16"/>
      <c r="AO16" s="16"/>
      <c r="AP16" s="2"/>
      <c r="AQ16" s="2"/>
      <c r="AR16" s="16"/>
      <c r="AS16" s="2"/>
      <c r="AT16" s="2"/>
      <c r="AU16" s="2"/>
      <c r="AV16" s="2"/>
      <c r="AW16" s="2"/>
      <c r="AX16" s="2"/>
    </row>
    <row r="17" spans="1:50" ht="18.75" customHeight="1">
      <c r="A17" s="16"/>
      <c r="B17" s="20"/>
      <c r="C17" s="380"/>
      <c r="D17" s="381"/>
      <c r="E17" s="361" t="s">
        <v>16</v>
      </c>
      <c r="F17" s="362"/>
      <c r="G17" s="362"/>
      <c r="H17" s="362"/>
      <c r="I17" s="362"/>
      <c r="J17" s="362"/>
      <c r="K17" s="362"/>
      <c r="L17" s="373" t="s">
        <v>17</v>
      </c>
      <c r="M17" s="374"/>
      <c r="N17" s="374"/>
      <c r="O17" s="375"/>
      <c r="P17" s="376">
        <v>14</v>
      </c>
      <c r="Q17" s="377"/>
      <c r="R17" s="377"/>
      <c r="S17" s="377"/>
      <c r="T17" s="21"/>
      <c r="U17" s="16"/>
      <c r="V17" s="16"/>
      <c r="W17" s="16"/>
      <c r="X17" s="16"/>
      <c r="Y17" s="2"/>
      <c r="Z17" s="16"/>
      <c r="AA17" s="16"/>
      <c r="AB17" s="16"/>
      <c r="AC17" s="2"/>
      <c r="AD17" s="16"/>
      <c r="AE17" s="16"/>
      <c r="AF17" s="16"/>
      <c r="AG17" s="2"/>
      <c r="AH17" s="16"/>
      <c r="AI17" s="16"/>
      <c r="AJ17" s="16"/>
      <c r="AK17" s="2"/>
      <c r="AL17" s="16"/>
      <c r="AM17" s="16"/>
      <c r="AN17" s="16"/>
      <c r="AO17" s="2"/>
      <c r="AP17" s="16"/>
      <c r="AQ17" s="16"/>
      <c r="AR17" s="16"/>
      <c r="AS17" s="2"/>
      <c r="AT17" s="2"/>
      <c r="AU17" s="2"/>
      <c r="AV17" s="2"/>
      <c r="AW17" s="2"/>
      <c r="AX17" s="2"/>
    </row>
    <row r="18" spans="1:50" ht="18.75" customHeight="1">
      <c r="A18" s="16"/>
      <c r="B18" s="20"/>
      <c r="C18" s="380"/>
      <c r="D18" s="381"/>
      <c r="E18" s="382" t="s">
        <v>18</v>
      </c>
      <c r="F18" s="383"/>
      <c r="G18" s="383"/>
      <c r="H18" s="383"/>
      <c r="I18" s="383"/>
      <c r="J18" s="383"/>
      <c r="K18" s="384"/>
      <c r="L18" s="373" t="s">
        <v>17</v>
      </c>
      <c r="M18" s="374"/>
      <c r="N18" s="374"/>
      <c r="O18" s="375"/>
      <c r="P18" s="376">
        <v>4</v>
      </c>
      <c r="Q18" s="377"/>
      <c r="R18" s="377"/>
      <c r="S18" s="377"/>
      <c r="T18" s="21"/>
      <c r="U18" s="16"/>
      <c r="V18" s="16"/>
      <c r="W18" s="16"/>
      <c r="X18" s="16"/>
      <c r="Y18" s="2"/>
      <c r="Z18" s="16"/>
      <c r="AA18" s="16"/>
      <c r="AB18" s="16"/>
      <c r="AC18" s="2"/>
      <c r="AD18" s="16"/>
      <c r="AE18" s="16"/>
      <c r="AF18" s="16"/>
      <c r="AG18" s="2"/>
      <c r="AH18" s="16"/>
      <c r="AI18" s="16"/>
      <c r="AJ18" s="16"/>
      <c r="AK18" s="2"/>
      <c r="AL18" s="16"/>
      <c r="AM18" s="16"/>
      <c r="AN18" s="16"/>
      <c r="AO18" s="2"/>
      <c r="AP18" s="16"/>
      <c r="AQ18" s="16"/>
      <c r="AR18" s="16"/>
      <c r="AS18" s="2"/>
      <c r="AT18" s="2"/>
      <c r="AU18" s="2"/>
      <c r="AV18" s="2"/>
      <c r="AW18" s="2"/>
      <c r="AX18" s="2"/>
    </row>
    <row r="19" spans="1:50" ht="18.75" customHeight="1">
      <c r="A19" s="16"/>
      <c r="B19" s="20"/>
      <c r="C19" s="362"/>
      <c r="D19" s="362"/>
      <c r="E19" s="361" t="s">
        <v>19</v>
      </c>
      <c r="F19" s="362"/>
      <c r="G19" s="362"/>
      <c r="H19" s="362"/>
      <c r="I19" s="362"/>
      <c r="J19" s="362"/>
      <c r="K19" s="362"/>
      <c r="L19" s="373" t="s">
        <v>17</v>
      </c>
      <c r="M19" s="374"/>
      <c r="N19" s="374"/>
      <c r="O19" s="375"/>
      <c r="P19" s="376">
        <v>4</v>
      </c>
      <c r="Q19" s="377"/>
      <c r="R19" s="377"/>
      <c r="S19" s="377"/>
      <c r="T19" s="21"/>
      <c r="U19" s="16"/>
      <c r="V19" s="16"/>
      <c r="W19" s="16"/>
      <c r="X19" s="16"/>
      <c r="Y19" s="2"/>
      <c r="Z19" s="16"/>
      <c r="AA19" s="16"/>
      <c r="AB19" s="16"/>
      <c r="AC19" s="2"/>
      <c r="AD19" s="16"/>
      <c r="AE19" s="16"/>
      <c r="AF19" s="16"/>
      <c r="AG19" s="2"/>
      <c r="AH19" s="16"/>
      <c r="AI19" s="16"/>
      <c r="AJ19" s="16"/>
      <c r="AK19" s="2"/>
      <c r="AL19" s="16"/>
      <c r="AM19" s="16"/>
      <c r="AN19" s="16"/>
      <c r="AO19" s="2"/>
      <c r="AP19" s="16"/>
      <c r="AQ19" s="16"/>
      <c r="AR19" s="16"/>
      <c r="AS19" s="2"/>
      <c r="AT19" s="2"/>
      <c r="AU19" s="2"/>
      <c r="AV19" s="2"/>
      <c r="AW19" s="2"/>
      <c r="AX19" s="2"/>
    </row>
    <row r="20" spans="1:50" ht="18.75" customHeight="1">
      <c r="A20" s="16"/>
      <c r="B20" s="20"/>
      <c r="C20" s="362"/>
      <c r="D20" s="362"/>
      <c r="E20" s="361" t="s">
        <v>20</v>
      </c>
      <c r="F20" s="362"/>
      <c r="G20" s="362"/>
      <c r="H20" s="362"/>
      <c r="I20" s="362"/>
      <c r="J20" s="362"/>
      <c r="K20" s="362"/>
      <c r="L20" s="373" t="s">
        <v>17</v>
      </c>
      <c r="M20" s="374"/>
      <c r="N20" s="374"/>
      <c r="O20" s="375"/>
      <c r="P20" s="376">
        <v>4</v>
      </c>
      <c r="Q20" s="377"/>
      <c r="R20" s="377"/>
      <c r="S20" s="377"/>
      <c r="T20" s="21"/>
      <c r="U20" s="16"/>
      <c r="V20" s="16"/>
      <c r="W20" s="16"/>
      <c r="X20" s="16"/>
      <c r="Y20" s="2"/>
      <c r="Z20" s="16"/>
      <c r="AA20" s="16"/>
      <c r="AB20" s="16"/>
      <c r="AC20" s="2"/>
      <c r="AD20" s="16"/>
      <c r="AE20" s="16"/>
      <c r="AF20" s="16"/>
      <c r="AG20" s="2"/>
      <c r="AH20" s="16"/>
      <c r="AI20" s="16"/>
      <c r="AJ20" s="16"/>
      <c r="AK20" s="2"/>
      <c r="AL20" s="16"/>
      <c r="AM20" s="16"/>
      <c r="AN20" s="16"/>
      <c r="AO20" s="2"/>
      <c r="AP20" s="16"/>
      <c r="AQ20" s="16"/>
      <c r="AR20" s="16"/>
      <c r="AS20" s="2"/>
      <c r="AT20" s="2"/>
      <c r="AU20" s="2"/>
      <c r="AV20" s="2"/>
      <c r="AW20" s="2"/>
      <c r="AX20" s="2"/>
    </row>
    <row r="21" spans="1:50" ht="18.75" customHeight="1">
      <c r="A21" s="16"/>
      <c r="B21" s="20"/>
      <c r="C21" s="362"/>
      <c r="D21" s="362"/>
      <c r="E21" s="361" t="s">
        <v>21</v>
      </c>
      <c r="F21" s="362"/>
      <c r="G21" s="362"/>
      <c r="H21" s="362"/>
      <c r="I21" s="362"/>
      <c r="J21" s="362"/>
      <c r="K21" s="362"/>
      <c r="L21" s="373" t="s">
        <v>17</v>
      </c>
      <c r="M21" s="374"/>
      <c r="N21" s="374"/>
      <c r="O21" s="375"/>
      <c r="P21" s="376">
        <v>2</v>
      </c>
      <c r="Q21" s="377"/>
      <c r="R21" s="377"/>
      <c r="S21" s="377"/>
      <c r="T21" s="21"/>
      <c r="U21" s="16"/>
      <c r="V21" s="16"/>
      <c r="W21" s="16"/>
      <c r="X21" s="16"/>
      <c r="Y21" s="2"/>
      <c r="Z21" s="16"/>
      <c r="AA21" s="16"/>
      <c r="AB21" s="16"/>
      <c r="AC21" s="2"/>
      <c r="AD21" s="16"/>
      <c r="AE21" s="16"/>
      <c r="AF21" s="16"/>
      <c r="AG21" s="2"/>
      <c r="AH21" s="16"/>
      <c r="AI21" s="16"/>
      <c r="AJ21" s="16"/>
      <c r="AK21" s="2"/>
      <c r="AL21" s="16"/>
      <c r="AM21" s="16"/>
      <c r="AN21" s="16"/>
      <c r="AO21" s="2"/>
      <c r="AP21" s="16"/>
      <c r="AQ21" s="16"/>
      <c r="AR21" s="16"/>
      <c r="AS21" s="2"/>
      <c r="AT21" s="2"/>
      <c r="AU21" s="2"/>
      <c r="AV21" s="2"/>
      <c r="AW21" s="2"/>
      <c r="AX21" s="2"/>
    </row>
    <row r="22" spans="1:50" ht="18.75" customHeight="1">
      <c r="A22" s="16"/>
      <c r="B22" s="20"/>
      <c r="C22" s="16"/>
      <c r="D22" s="16"/>
      <c r="E22" s="2"/>
      <c r="F22" s="16"/>
      <c r="G22" s="16"/>
      <c r="H22" s="16"/>
      <c r="I22" s="16"/>
      <c r="J22" s="16"/>
      <c r="K22" s="16"/>
      <c r="L22" s="27"/>
      <c r="M22" s="28"/>
      <c r="N22" s="28"/>
      <c r="O22" s="28"/>
      <c r="P22" s="2"/>
      <c r="Q22" s="16"/>
      <c r="R22" s="16"/>
      <c r="S22" s="16"/>
      <c r="T22" s="2"/>
      <c r="U22" s="16"/>
      <c r="V22" s="16"/>
      <c r="W22" s="16"/>
      <c r="X22" s="16"/>
      <c r="Y22" s="2"/>
      <c r="Z22" s="16"/>
      <c r="AA22" s="16"/>
      <c r="AB22" s="16"/>
      <c r="AC22" s="2"/>
      <c r="AD22" s="16"/>
      <c r="AE22" s="16"/>
      <c r="AF22" s="16"/>
      <c r="AG22" s="2"/>
      <c r="AH22" s="16"/>
      <c r="AI22" s="16"/>
      <c r="AJ22" s="16"/>
      <c r="AK22" s="2"/>
      <c r="AL22" s="16"/>
      <c r="AM22" s="16"/>
      <c r="AN22" s="16"/>
      <c r="AO22" s="2"/>
      <c r="AP22" s="16"/>
      <c r="AQ22" s="16"/>
      <c r="AR22" s="16"/>
      <c r="AS22" s="2"/>
      <c r="AT22" s="2"/>
      <c r="AU22" s="2"/>
      <c r="AV22" s="2"/>
      <c r="AW22" s="2"/>
      <c r="AX22" s="2"/>
    </row>
    <row r="23" spans="1:50" ht="18.75" customHeight="1">
      <c r="A23" s="16" t="s">
        <v>22</v>
      </c>
      <c r="B23" s="20" t="s">
        <v>23</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row>
    <row r="24" spans="1:50" ht="10.5" customHeight="1">
      <c r="A24" s="16"/>
      <c r="B24" s="2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row>
    <row r="25" spans="1:50" ht="18.75" customHeight="1">
      <c r="A25" s="16"/>
      <c r="B25" s="20"/>
      <c r="C25" s="321"/>
      <c r="D25" s="322"/>
      <c r="E25" s="322"/>
      <c r="F25" s="322"/>
      <c r="G25" s="322"/>
      <c r="H25" s="322"/>
      <c r="I25" s="322"/>
      <c r="J25" s="322"/>
      <c r="K25" s="323"/>
      <c r="L25" s="252" t="s">
        <v>24</v>
      </c>
      <c r="M25" s="359"/>
      <c r="N25" s="359"/>
      <c r="O25" s="359"/>
      <c r="P25" s="360"/>
      <c r="Q25" s="2"/>
      <c r="R25" s="252"/>
      <c r="S25" s="250"/>
      <c r="T25" s="250"/>
      <c r="U25" s="250"/>
      <c r="V25" s="250"/>
      <c r="W25" s="250"/>
      <c r="X25" s="250"/>
      <c r="Y25" s="251"/>
      <c r="Z25" s="87" t="s">
        <v>25</v>
      </c>
      <c r="AA25" s="90"/>
      <c r="AB25" s="90"/>
      <c r="AC25" s="90"/>
      <c r="AD25" s="90"/>
      <c r="AE25" s="3"/>
      <c r="AF25" s="2"/>
      <c r="AG25" s="87"/>
      <c r="AH25" s="90"/>
      <c r="AI25" s="90"/>
      <c r="AJ25" s="90"/>
      <c r="AK25" s="90"/>
      <c r="AL25" s="90"/>
      <c r="AM25" s="90"/>
      <c r="AN25" s="90"/>
      <c r="AO25" s="3"/>
      <c r="AP25" s="367" t="s">
        <v>26</v>
      </c>
      <c r="AQ25" s="368"/>
      <c r="AR25" s="368"/>
      <c r="AS25" s="368"/>
      <c r="AT25" s="368"/>
      <c r="AU25" s="368"/>
      <c r="AV25" s="369"/>
      <c r="AW25" s="2"/>
      <c r="AX25" s="2"/>
    </row>
    <row r="26" spans="1:50" ht="18.75" customHeight="1">
      <c r="A26" s="16"/>
      <c r="B26" s="20"/>
      <c r="C26" s="361" t="s">
        <v>27</v>
      </c>
      <c r="D26" s="362"/>
      <c r="E26" s="362"/>
      <c r="F26" s="362"/>
      <c r="G26" s="362"/>
      <c r="H26" s="362"/>
      <c r="I26" s="362"/>
      <c r="J26" s="362"/>
      <c r="K26" s="362"/>
      <c r="L26" s="363">
        <v>2500</v>
      </c>
      <c r="M26" s="364"/>
      <c r="N26" s="364"/>
      <c r="O26" s="364"/>
      <c r="P26" s="364"/>
      <c r="Q26" s="2"/>
      <c r="R26" s="370" t="s">
        <v>28</v>
      </c>
      <c r="S26" s="371"/>
      <c r="T26" s="371"/>
      <c r="U26" s="371"/>
      <c r="V26" s="371"/>
      <c r="W26" s="371"/>
      <c r="X26" s="371"/>
      <c r="Y26" s="372"/>
      <c r="Z26" s="324">
        <v>3500</v>
      </c>
      <c r="AA26" s="337"/>
      <c r="AB26" s="337"/>
      <c r="AC26" s="337"/>
      <c r="AD26" s="337"/>
      <c r="AE26" s="338"/>
      <c r="AF26" s="2"/>
      <c r="AG26" s="87" t="s">
        <v>16</v>
      </c>
      <c r="AH26" s="90"/>
      <c r="AI26" s="90"/>
      <c r="AJ26" s="90"/>
      <c r="AK26" s="90"/>
      <c r="AL26" s="90"/>
      <c r="AM26" s="90"/>
      <c r="AN26" s="90"/>
      <c r="AO26" s="3"/>
      <c r="AP26" s="324">
        <v>500</v>
      </c>
      <c r="AQ26" s="337"/>
      <c r="AR26" s="337"/>
      <c r="AS26" s="337"/>
      <c r="AT26" s="337"/>
      <c r="AU26" s="337"/>
      <c r="AV26" s="338"/>
      <c r="AW26" s="2"/>
      <c r="AX26" s="2"/>
    </row>
    <row r="27" spans="1:50" ht="18.75" customHeight="1">
      <c r="A27" s="16"/>
      <c r="B27" s="20"/>
      <c r="C27" s="361" t="s">
        <v>29</v>
      </c>
      <c r="D27" s="362"/>
      <c r="E27" s="362"/>
      <c r="F27" s="362"/>
      <c r="G27" s="362"/>
      <c r="H27" s="362"/>
      <c r="I27" s="362"/>
      <c r="J27" s="362"/>
      <c r="K27" s="362"/>
      <c r="L27" s="363">
        <v>500</v>
      </c>
      <c r="M27" s="364"/>
      <c r="N27" s="364"/>
      <c r="O27" s="364"/>
      <c r="P27" s="364"/>
      <c r="Q27" s="2"/>
      <c r="R27" s="30"/>
      <c r="S27" s="82" t="s">
        <v>19</v>
      </c>
      <c r="T27" s="80"/>
      <c r="U27" s="80"/>
      <c r="V27" s="80"/>
      <c r="W27" s="80"/>
      <c r="X27" s="80"/>
      <c r="Y27" s="83"/>
      <c r="Z27" s="324">
        <v>1500</v>
      </c>
      <c r="AA27" s="337"/>
      <c r="AB27" s="337"/>
      <c r="AC27" s="337"/>
      <c r="AD27" s="337"/>
      <c r="AE27" s="338"/>
      <c r="AF27" s="2"/>
      <c r="AG27" s="31" t="s">
        <v>30</v>
      </c>
      <c r="AH27" s="4"/>
      <c r="AI27" s="4"/>
      <c r="AJ27" s="4"/>
      <c r="AK27" s="4"/>
      <c r="AL27" s="4"/>
      <c r="AM27" s="4"/>
      <c r="AN27" s="4"/>
      <c r="AO27" s="32"/>
      <c r="AP27" s="324">
        <v>100</v>
      </c>
      <c r="AQ27" s="337"/>
      <c r="AR27" s="337"/>
      <c r="AS27" s="337"/>
      <c r="AT27" s="337"/>
      <c r="AU27" s="337"/>
      <c r="AV27" s="338"/>
      <c r="AW27" s="2"/>
      <c r="AX27" s="2"/>
    </row>
    <row r="28" spans="1:50" ht="18.75" customHeight="1">
      <c r="A28" s="16"/>
      <c r="B28" s="20"/>
      <c r="C28" s="365" t="s">
        <v>31</v>
      </c>
      <c r="D28" s="365"/>
      <c r="E28" s="365"/>
      <c r="F28" s="365"/>
      <c r="G28" s="365"/>
      <c r="H28" s="365"/>
      <c r="I28" s="365"/>
      <c r="J28" s="365"/>
      <c r="K28" s="365"/>
      <c r="L28" s="365"/>
      <c r="M28" s="365"/>
      <c r="N28" s="365"/>
      <c r="O28" s="365"/>
      <c r="P28" s="365"/>
      <c r="Q28" s="2"/>
      <c r="R28" s="89"/>
      <c r="S28" s="82" t="s">
        <v>20</v>
      </c>
      <c r="T28" s="80"/>
      <c r="U28" s="80"/>
      <c r="V28" s="80"/>
      <c r="W28" s="80"/>
      <c r="X28" s="80"/>
      <c r="Y28" s="83"/>
      <c r="Z28" s="324">
        <v>300</v>
      </c>
      <c r="AA28" s="337"/>
      <c r="AB28" s="337"/>
      <c r="AC28" s="337"/>
      <c r="AD28" s="337"/>
      <c r="AE28" s="338"/>
      <c r="AF28" s="2"/>
      <c r="AG28" s="87" t="s">
        <v>32</v>
      </c>
      <c r="AH28" s="90"/>
      <c r="AI28" s="90"/>
      <c r="AJ28" s="90"/>
      <c r="AK28" s="90"/>
      <c r="AL28" s="90"/>
      <c r="AM28" s="90"/>
      <c r="AN28" s="90"/>
      <c r="AO28" s="3"/>
      <c r="AP28" s="324">
        <v>10</v>
      </c>
      <c r="AQ28" s="337"/>
      <c r="AR28" s="337"/>
      <c r="AS28" s="337"/>
      <c r="AT28" s="337"/>
      <c r="AU28" s="337"/>
      <c r="AV28" s="338"/>
      <c r="AW28" s="2"/>
      <c r="AX28" s="2"/>
    </row>
    <row r="29" spans="1:50" ht="18.75" customHeight="1">
      <c r="A29" s="16"/>
      <c r="B29" s="20"/>
      <c r="C29" s="366"/>
      <c r="D29" s="366"/>
      <c r="E29" s="366"/>
      <c r="F29" s="366"/>
      <c r="G29" s="366"/>
      <c r="H29" s="366"/>
      <c r="I29" s="366"/>
      <c r="J29" s="366"/>
      <c r="K29" s="366"/>
      <c r="L29" s="366"/>
      <c r="M29" s="366"/>
      <c r="N29" s="366"/>
      <c r="O29" s="366"/>
      <c r="P29" s="366"/>
      <c r="Q29" s="2"/>
      <c r="R29" s="365" t="s">
        <v>33</v>
      </c>
      <c r="S29" s="365"/>
      <c r="T29" s="365"/>
      <c r="U29" s="365"/>
      <c r="V29" s="365"/>
      <c r="W29" s="365"/>
      <c r="X29" s="365"/>
      <c r="Y29" s="365"/>
      <c r="Z29" s="365"/>
      <c r="AA29" s="365"/>
      <c r="AB29" s="365"/>
      <c r="AC29" s="365"/>
      <c r="AD29" s="365"/>
      <c r="AE29" s="365"/>
      <c r="AF29" s="2"/>
      <c r="AG29" s="87" t="s">
        <v>34</v>
      </c>
      <c r="AH29" s="90"/>
      <c r="AI29" s="90"/>
      <c r="AJ29" s="90"/>
      <c r="AK29" s="90"/>
      <c r="AL29" s="90"/>
      <c r="AM29" s="90"/>
      <c r="AN29" s="90"/>
      <c r="AO29" s="3"/>
      <c r="AP29" s="324">
        <v>30</v>
      </c>
      <c r="AQ29" s="337"/>
      <c r="AR29" s="337"/>
      <c r="AS29" s="337"/>
      <c r="AT29" s="337"/>
      <c r="AU29" s="337"/>
      <c r="AV29" s="338"/>
      <c r="AW29" s="2"/>
      <c r="AX29" s="2"/>
    </row>
    <row r="30" spans="1:50" ht="18.75" customHeight="1">
      <c r="A30" s="16"/>
      <c r="B30" s="20"/>
      <c r="C30" s="71"/>
      <c r="D30" s="71"/>
      <c r="E30" s="71"/>
      <c r="F30" s="71"/>
      <c r="G30" s="71"/>
      <c r="H30" s="71"/>
      <c r="I30" s="71"/>
      <c r="J30" s="71"/>
      <c r="K30" s="71"/>
      <c r="L30" s="71"/>
      <c r="M30" s="71"/>
      <c r="N30" s="71"/>
      <c r="O30" s="71"/>
      <c r="P30" s="71"/>
      <c r="Q30" s="2"/>
      <c r="R30" s="366"/>
      <c r="S30" s="366"/>
      <c r="T30" s="366"/>
      <c r="U30" s="366"/>
      <c r="V30" s="366"/>
      <c r="W30" s="366"/>
      <c r="X30" s="366"/>
      <c r="Y30" s="366"/>
      <c r="Z30" s="366"/>
      <c r="AA30" s="366"/>
      <c r="AB30" s="366"/>
      <c r="AC30" s="366"/>
      <c r="AD30" s="366"/>
      <c r="AE30" s="366"/>
      <c r="AF30" s="2"/>
      <c r="AG30" s="81" t="s">
        <v>35</v>
      </c>
      <c r="AH30" s="90"/>
      <c r="AI30" s="90"/>
      <c r="AJ30" s="90"/>
      <c r="AK30" s="90"/>
      <c r="AL30" s="90"/>
      <c r="AM30" s="90"/>
      <c r="AN30" s="90"/>
      <c r="AO30" s="3"/>
      <c r="AP30" s="324">
        <v>5</v>
      </c>
      <c r="AQ30" s="337"/>
      <c r="AR30" s="337"/>
      <c r="AS30" s="337"/>
      <c r="AT30" s="337"/>
      <c r="AU30" s="337"/>
      <c r="AV30" s="338"/>
      <c r="AW30" s="2"/>
      <c r="AX30" s="2"/>
    </row>
    <row r="31" spans="1:50" ht="18.75" customHeight="1">
      <c r="A31" s="16"/>
      <c r="B31" s="20"/>
      <c r="C31" s="71"/>
      <c r="D31" s="71"/>
      <c r="E31" s="71"/>
      <c r="F31" s="71"/>
      <c r="G31" s="71"/>
      <c r="H31" s="71"/>
      <c r="I31" s="71"/>
      <c r="J31" s="71"/>
      <c r="K31" s="71"/>
      <c r="L31" s="71"/>
      <c r="M31" s="71"/>
      <c r="N31" s="71"/>
      <c r="O31" s="71"/>
      <c r="P31" s="71"/>
      <c r="Q31" s="2"/>
      <c r="R31" s="2"/>
      <c r="S31" s="2"/>
      <c r="T31" s="2"/>
      <c r="U31" s="2"/>
      <c r="V31" s="2"/>
      <c r="W31" s="2"/>
      <c r="X31" s="2"/>
      <c r="Y31" s="2"/>
      <c r="Z31" s="2"/>
      <c r="AA31" s="2"/>
      <c r="AB31" s="2"/>
      <c r="AC31" s="2"/>
      <c r="AD31" s="2"/>
      <c r="AE31" s="2"/>
      <c r="AF31" s="2"/>
      <c r="AG31" s="33"/>
      <c r="AH31" s="87" t="s">
        <v>36</v>
      </c>
      <c r="AI31" s="90"/>
      <c r="AJ31" s="90"/>
      <c r="AK31" s="90"/>
      <c r="AL31" s="90"/>
      <c r="AM31" s="90"/>
      <c r="AN31" s="90"/>
      <c r="AO31" s="3"/>
      <c r="AP31" s="324">
        <v>1</v>
      </c>
      <c r="AQ31" s="337"/>
      <c r="AR31" s="337"/>
      <c r="AS31" s="337"/>
      <c r="AT31" s="337"/>
      <c r="AU31" s="337"/>
      <c r="AV31" s="338"/>
      <c r="AW31" s="2"/>
      <c r="AX31" s="2"/>
    </row>
    <row r="32" spans="1:50" ht="18.75" customHeight="1">
      <c r="A32" s="16"/>
      <c r="B32" s="20"/>
      <c r="C32" s="71"/>
      <c r="D32" s="71"/>
      <c r="E32" s="71"/>
      <c r="F32" s="71"/>
      <c r="G32" s="71"/>
      <c r="H32" s="71"/>
      <c r="I32" s="71"/>
      <c r="J32" s="71"/>
      <c r="K32" s="71"/>
      <c r="L32" s="71"/>
      <c r="M32" s="71"/>
      <c r="N32" s="71"/>
      <c r="O32" s="71"/>
      <c r="P32" s="71"/>
      <c r="Q32" s="2"/>
      <c r="R32" s="2"/>
      <c r="S32" s="2"/>
      <c r="T32" s="2"/>
      <c r="U32" s="2"/>
      <c r="V32" s="2"/>
      <c r="W32" s="2"/>
      <c r="X32" s="2"/>
      <c r="Y32" s="2"/>
      <c r="Z32" s="2"/>
      <c r="AA32" s="2"/>
      <c r="AB32" s="2"/>
      <c r="AC32" s="2"/>
      <c r="AD32" s="2"/>
      <c r="AE32" s="2"/>
      <c r="AF32" s="27"/>
      <c r="AG32" s="34"/>
      <c r="AH32" s="87" t="s">
        <v>37</v>
      </c>
      <c r="AI32" s="90"/>
      <c r="AJ32" s="90"/>
      <c r="AK32" s="90"/>
      <c r="AL32" s="90"/>
      <c r="AM32" s="90"/>
      <c r="AN32" s="90"/>
      <c r="AO32" s="3"/>
      <c r="AP32" s="324">
        <v>4</v>
      </c>
      <c r="AQ32" s="337"/>
      <c r="AR32" s="337"/>
      <c r="AS32" s="337"/>
      <c r="AT32" s="337"/>
      <c r="AU32" s="337"/>
      <c r="AV32" s="338"/>
      <c r="AW32" s="2"/>
      <c r="AX32" s="2"/>
    </row>
    <row r="33" spans="1:50" ht="18.75" customHeight="1">
      <c r="A33" s="16"/>
      <c r="B33" s="2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7"/>
      <c r="AG33" s="8" t="s">
        <v>38</v>
      </c>
      <c r="AH33" s="2"/>
      <c r="AI33" s="2"/>
      <c r="AJ33" s="2"/>
      <c r="AK33" s="2"/>
      <c r="AL33" s="2"/>
      <c r="AM33" s="2"/>
      <c r="AN33" s="2"/>
      <c r="AO33" s="2"/>
      <c r="AP33" s="2"/>
      <c r="AQ33" s="2"/>
      <c r="AR33" s="2"/>
      <c r="AS33" s="2"/>
      <c r="AT33" s="2"/>
      <c r="AU33" s="2"/>
      <c r="AV33" s="2"/>
      <c r="AW33" s="2"/>
      <c r="AX33" s="2"/>
    </row>
    <row r="34" spans="1:50" ht="10.5" customHeight="1">
      <c r="A34" s="16"/>
      <c r="B34" s="20"/>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row>
    <row r="35" spans="1:50" ht="18.75" customHeight="1">
      <c r="A35" s="16"/>
      <c r="B35" s="20"/>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339" t="s">
        <v>39</v>
      </c>
      <c r="AL35" s="340"/>
      <c r="AM35" s="340"/>
      <c r="AN35" s="340"/>
      <c r="AO35" s="340"/>
      <c r="AP35" s="2"/>
      <c r="AQ35" s="2"/>
      <c r="AR35" s="2"/>
      <c r="AS35" s="2"/>
      <c r="AT35" s="2"/>
      <c r="AU35" s="2"/>
      <c r="AV35" s="2"/>
      <c r="AW35" s="2"/>
    </row>
    <row r="36" spans="1:50" ht="18.75" customHeight="1">
      <c r="A36" s="16"/>
      <c r="B36" s="20"/>
      <c r="C36" s="341"/>
      <c r="D36" s="342"/>
      <c r="E36" s="342"/>
      <c r="F36" s="342"/>
      <c r="G36" s="342"/>
      <c r="H36" s="342"/>
      <c r="I36" s="342"/>
      <c r="J36" s="342"/>
      <c r="K36" s="343"/>
      <c r="L36" s="305" t="s">
        <v>40</v>
      </c>
      <c r="M36" s="347"/>
      <c r="N36" s="347"/>
      <c r="O36" s="347"/>
      <c r="P36" s="348"/>
      <c r="Q36" s="305" t="s">
        <v>41</v>
      </c>
      <c r="R36" s="347"/>
      <c r="S36" s="347"/>
      <c r="T36" s="347"/>
      <c r="U36" s="347"/>
      <c r="V36" s="352"/>
      <c r="W36" s="322"/>
      <c r="X36" s="322"/>
      <c r="Y36" s="322"/>
      <c r="Z36" s="322"/>
      <c r="AA36" s="352"/>
      <c r="AB36" s="322"/>
      <c r="AC36" s="322"/>
      <c r="AD36" s="322"/>
      <c r="AE36" s="322"/>
      <c r="AF36" s="352"/>
      <c r="AG36" s="322"/>
      <c r="AH36" s="322"/>
      <c r="AI36" s="322"/>
      <c r="AJ36" s="323"/>
      <c r="AK36" s="353" t="s">
        <v>42</v>
      </c>
      <c r="AL36" s="354"/>
      <c r="AM36" s="354"/>
      <c r="AN36" s="354"/>
      <c r="AO36" s="355"/>
      <c r="AP36" s="2"/>
      <c r="AQ36" s="2"/>
      <c r="AR36" s="2"/>
      <c r="AS36" s="2"/>
      <c r="AT36" s="2"/>
      <c r="AU36" s="2"/>
      <c r="AV36" s="2"/>
      <c r="AW36" s="2"/>
    </row>
    <row r="37" spans="1:50" ht="18.75" customHeight="1">
      <c r="A37" s="16"/>
      <c r="B37" s="20"/>
      <c r="C37" s="344"/>
      <c r="D37" s="345"/>
      <c r="E37" s="345"/>
      <c r="F37" s="345"/>
      <c r="G37" s="345"/>
      <c r="H37" s="345"/>
      <c r="I37" s="345"/>
      <c r="J37" s="345"/>
      <c r="K37" s="346"/>
      <c r="L37" s="349"/>
      <c r="M37" s="350"/>
      <c r="N37" s="350"/>
      <c r="O37" s="350"/>
      <c r="P37" s="351"/>
      <c r="Q37" s="349"/>
      <c r="R37" s="350"/>
      <c r="S37" s="350"/>
      <c r="T37" s="350"/>
      <c r="U37" s="350"/>
      <c r="V37" s="252" t="s">
        <v>43</v>
      </c>
      <c r="W37" s="359"/>
      <c r="X37" s="359"/>
      <c r="Y37" s="359"/>
      <c r="Z37" s="360"/>
      <c r="AA37" s="252" t="s">
        <v>44</v>
      </c>
      <c r="AB37" s="359"/>
      <c r="AC37" s="359"/>
      <c r="AD37" s="359"/>
      <c r="AE37" s="360"/>
      <c r="AF37" s="252" t="s">
        <v>45</v>
      </c>
      <c r="AG37" s="359"/>
      <c r="AH37" s="359"/>
      <c r="AI37" s="359"/>
      <c r="AJ37" s="360"/>
      <c r="AK37" s="356"/>
      <c r="AL37" s="357"/>
      <c r="AM37" s="357"/>
      <c r="AN37" s="357"/>
      <c r="AO37" s="358"/>
      <c r="AP37" s="2"/>
      <c r="AQ37" s="2"/>
      <c r="AR37" s="2"/>
      <c r="AS37" s="2"/>
      <c r="AT37" s="2"/>
      <c r="AU37" s="2"/>
      <c r="AV37" s="2"/>
      <c r="AW37" s="2"/>
    </row>
    <row r="38" spans="1:50" ht="18.75" customHeight="1">
      <c r="A38" s="16"/>
      <c r="B38" s="20"/>
      <c r="C38" s="321" t="s">
        <v>46</v>
      </c>
      <c r="D38" s="322"/>
      <c r="E38" s="322"/>
      <c r="F38" s="322"/>
      <c r="G38" s="322"/>
      <c r="H38" s="322"/>
      <c r="I38" s="322"/>
      <c r="J38" s="322"/>
      <c r="K38" s="323"/>
      <c r="L38" s="324">
        <v>4000</v>
      </c>
      <c r="M38" s="325"/>
      <c r="N38" s="325"/>
      <c r="O38" s="325"/>
      <c r="P38" s="326"/>
      <c r="Q38" s="324">
        <v>1000</v>
      </c>
      <c r="R38" s="325"/>
      <c r="S38" s="325"/>
      <c r="T38" s="325"/>
      <c r="U38" s="325"/>
      <c r="V38" s="324">
        <v>600</v>
      </c>
      <c r="W38" s="325"/>
      <c r="X38" s="325"/>
      <c r="Y38" s="325"/>
      <c r="Z38" s="326"/>
      <c r="AA38" s="324">
        <v>300</v>
      </c>
      <c r="AB38" s="325"/>
      <c r="AC38" s="325"/>
      <c r="AD38" s="325"/>
      <c r="AE38" s="326"/>
      <c r="AF38" s="324">
        <v>100</v>
      </c>
      <c r="AG38" s="325"/>
      <c r="AH38" s="325"/>
      <c r="AI38" s="325"/>
      <c r="AJ38" s="326"/>
      <c r="AK38" s="324">
        <v>5000</v>
      </c>
      <c r="AL38" s="325"/>
      <c r="AM38" s="325"/>
      <c r="AN38" s="325"/>
      <c r="AO38" s="326"/>
      <c r="AP38" s="2"/>
      <c r="AQ38" s="2"/>
      <c r="AR38" s="2"/>
      <c r="AS38" s="2"/>
      <c r="AT38" s="2"/>
      <c r="AU38" s="2"/>
      <c r="AV38" s="2"/>
      <c r="AW38" s="2"/>
    </row>
    <row r="39" spans="1:50" ht="25.5" customHeight="1">
      <c r="B39" s="35"/>
      <c r="C39" s="327" t="s">
        <v>47</v>
      </c>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7"/>
      <c r="AU39" s="327"/>
      <c r="AV39" s="36"/>
    </row>
    <row r="40" spans="1:50" ht="7.5" customHeight="1">
      <c r="A40" s="16"/>
      <c r="B40" s="16"/>
      <c r="C40" s="2"/>
      <c r="D40" s="2"/>
      <c r="E40" s="2"/>
      <c r="F40" s="2"/>
      <c r="G40" s="2"/>
      <c r="H40" s="2"/>
      <c r="I40" s="2"/>
      <c r="J40" s="2"/>
      <c r="K40" s="2"/>
      <c r="L40" s="2"/>
      <c r="M40" s="2"/>
      <c r="N40" s="2"/>
      <c r="O40" s="2"/>
      <c r="P40" s="2"/>
      <c r="Q40" s="2"/>
      <c r="R40" s="2"/>
      <c r="S40" s="2"/>
      <c r="T40" s="2"/>
      <c r="U40" s="2"/>
      <c r="V40" s="2"/>
      <c r="W40" s="2"/>
      <c r="X40" s="2"/>
      <c r="Y40" s="2"/>
      <c r="Z40" s="2"/>
      <c r="AA40" s="19"/>
      <c r="AB40" s="19"/>
      <c r="AC40" s="19"/>
      <c r="AD40" s="19"/>
      <c r="AE40" s="19"/>
      <c r="AF40" s="19"/>
      <c r="AG40" s="2"/>
      <c r="AH40" s="2"/>
      <c r="AI40" s="5"/>
      <c r="AJ40" s="5"/>
      <c r="AK40" s="16"/>
      <c r="AL40" s="16"/>
      <c r="AM40" s="16"/>
      <c r="AN40" s="16"/>
      <c r="AO40" s="16"/>
      <c r="AP40" s="16"/>
      <c r="AQ40" s="16"/>
      <c r="AR40" s="16"/>
      <c r="AS40" s="2"/>
      <c r="AT40" s="2"/>
      <c r="AU40" s="2"/>
      <c r="AV40" s="2"/>
      <c r="AW40" s="2"/>
      <c r="AX40" s="2"/>
    </row>
    <row r="41" spans="1:50" ht="20.25" customHeight="1">
      <c r="A41" s="18" t="s">
        <v>48</v>
      </c>
      <c r="B41" s="16"/>
      <c r="C41" s="2"/>
      <c r="D41" s="2"/>
      <c r="E41" s="2"/>
      <c r="F41" s="2"/>
      <c r="G41" s="2"/>
      <c r="H41" s="2"/>
      <c r="I41" s="2"/>
      <c r="J41" s="2"/>
      <c r="K41" s="2"/>
      <c r="L41" s="2"/>
      <c r="M41" s="2"/>
      <c r="N41" s="2"/>
      <c r="O41" s="2"/>
      <c r="P41" s="2"/>
      <c r="Q41" s="2"/>
      <c r="R41" s="2"/>
      <c r="S41" s="2"/>
      <c r="T41" s="2"/>
      <c r="U41" s="2"/>
      <c r="V41" s="2"/>
      <c r="W41" s="2"/>
      <c r="X41" s="2"/>
      <c r="Y41" s="2"/>
      <c r="Z41" s="2"/>
      <c r="AA41" s="19"/>
      <c r="AB41" s="19"/>
      <c r="AC41" s="19"/>
      <c r="AD41" s="19"/>
      <c r="AE41" s="19"/>
      <c r="AF41" s="19"/>
      <c r="AG41" s="2"/>
      <c r="AH41" s="2"/>
      <c r="AI41" s="5"/>
      <c r="AJ41" s="5"/>
      <c r="AK41" s="16"/>
      <c r="AL41" s="16"/>
      <c r="AM41" s="16"/>
      <c r="AN41" s="16"/>
      <c r="AO41" s="16"/>
      <c r="AP41" s="16"/>
      <c r="AQ41" s="16"/>
      <c r="AR41" s="16"/>
      <c r="AS41" s="2"/>
      <c r="AT41" s="2"/>
      <c r="AU41" s="2"/>
      <c r="AV41" s="2"/>
      <c r="AW41" s="2"/>
      <c r="AX41" s="2"/>
    </row>
    <row r="42" spans="1:50" ht="10.5" customHeight="1">
      <c r="A42" s="37"/>
      <c r="B42" s="16"/>
      <c r="C42" s="2"/>
      <c r="D42" s="2"/>
      <c r="E42" s="2"/>
      <c r="F42" s="2"/>
      <c r="G42" s="2"/>
      <c r="H42" s="2"/>
      <c r="I42" s="2"/>
      <c r="J42" s="2"/>
      <c r="K42" s="2"/>
      <c r="L42" s="2"/>
      <c r="M42" s="2"/>
      <c r="N42" s="2"/>
      <c r="O42" s="2"/>
      <c r="P42" s="2"/>
      <c r="Q42" s="2"/>
      <c r="R42" s="2"/>
      <c r="S42" s="2"/>
      <c r="T42" s="2"/>
      <c r="U42" s="2"/>
      <c r="V42" s="2"/>
      <c r="W42" s="2"/>
      <c r="X42" s="2"/>
      <c r="Y42" s="2"/>
      <c r="Z42" s="2"/>
      <c r="AA42" s="19"/>
      <c r="AB42" s="19"/>
      <c r="AC42" s="19"/>
      <c r="AD42" s="19"/>
      <c r="AE42" s="19"/>
      <c r="AF42" s="19"/>
      <c r="AG42" s="2"/>
      <c r="AH42" s="2"/>
      <c r="AI42" s="5"/>
      <c r="AJ42" s="5"/>
      <c r="AK42" s="16"/>
      <c r="AL42" s="16"/>
      <c r="AM42" s="16"/>
      <c r="AN42" s="16"/>
      <c r="AO42" s="16"/>
      <c r="AP42" s="16"/>
      <c r="AQ42" s="16"/>
      <c r="AR42" s="16"/>
      <c r="AS42" s="2"/>
      <c r="AT42" s="2"/>
      <c r="AU42" s="2"/>
      <c r="AV42" s="2"/>
      <c r="AW42" s="2"/>
      <c r="AX42" s="2"/>
    </row>
    <row r="43" spans="1:50" ht="15" customHeight="1">
      <c r="A43" s="37"/>
      <c r="B43" s="16" t="s">
        <v>49</v>
      </c>
      <c r="C43" s="2"/>
      <c r="D43" s="2"/>
      <c r="E43" s="2"/>
      <c r="F43" s="2"/>
      <c r="G43" s="2"/>
      <c r="H43" s="2"/>
      <c r="I43" s="2"/>
      <c r="J43" s="2"/>
      <c r="K43" s="2"/>
      <c r="L43" s="2"/>
      <c r="M43" s="2"/>
      <c r="N43" s="2"/>
      <c r="O43" s="2"/>
      <c r="P43" s="2"/>
      <c r="Q43" s="2"/>
      <c r="R43" s="2"/>
      <c r="S43" s="2"/>
      <c r="T43" s="2"/>
      <c r="U43" s="2"/>
      <c r="V43" s="2"/>
      <c r="W43" s="2"/>
      <c r="X43" s="2"/>
      <c r="Y43" s="2"/>
      <c r="Z43" s="2"/>
      <c r="AA43" s="19"/>
      <c r="AB43" s="19"/>
      <c r="AC43" s="19"/>
      <c r="AD43" s="19"/>
      <c r="AE43" s="19"/>
      <c r="AF43" s="19"/>
      <c r="AG43" s="2"/>
      <c r="AH43" s="2"/>
      <c r="AI43" s="5"/>
      <c r="AJ43" s="5"/>
      <c r="AK43" s="16"/>
      <c r="AL43" s="16"/>
      <c r="AM43" s="16"/>
      <c r="AN43" s="16"/>
      <c r="AO43" s="16"/>
      <c r="AP43" s="16"/>
      <c r="AQ43" s="16"/>
      <c r="AR43" s="16"/>
      <c r="AS43" s="2"/>
      <c r="AT43" s="2"/>
      <c r="AU43" s="2"/>
      <c r="AV43" s="2"/>
      <c r="AW43" s="2"/>
      <c r="AX43" s="2"/>
    </row>
    <row r="44" spans="1:50" ht="15" customHeight="1">
      <c r="A44" s="37"/>
      <c r="B44" s="16" t="s">
        <v>50</v>
      </c>
      <c r="C44" s="2"/>
      <c r="D44" s="2"/>
      <c r="E44" s="2"/>
      <c r="F44" s="2"/>
      <c r="G44" s="2"/>
      <c r="H44" s="2"/>
      <c r="I44" s="2"/>
      <c r="J44" s="2"/>
      <c r="K44" s="2"/>
      <c r="L44" s="2"/>
      <c r="M44" s="2"/>
      <c r="N44" s="2"/>
      <c r="O44" s="2"/>
      <c r="P44" s="2"/>
      <c r="Q44" s="2"/>
      <c r="R44" s="2"/>
      <c r="S44" s="2"/>
      <c r="T44" s="2"/>
      <c r="U44" s="2"/>
      <c r="V44" s="2"/>
      <c r="W44" s="2"/>
      <c r="X44" s="2"/>
      <c r="Y44" s="2"/>
      <c r="Z44" s="2"/>
      <c r="AA44" s="19"/>
      <c r="AB44" s="19"/>
      <c r="AC44" s="19"/>
      <c r="AD44" s="19"/>
      <c r="AE44" s="19"/>
      <c r="AF44" s="19"/>
      <c r="AG44" s="2"/>
      <c r="AH44" s="2"/>
      <c r="AI44" s="5"/>
      <c r="AJ44" s="5"/>
      <c r="AK44" s="16"/>
      <c r="AL44" s="16"/>
      <c r="AM44" s="16"/>
      <c r="AN44" s="16"/>
      <c r="AO44" s="16"/>
      <c r="AP44" s="16"/>
      <c r="AQ44" s="16"/>
      <c r="AR44" s="16"/>
      <c r="AS44" s="2"/>
      <c r="AT44" s="2"/>
      <c r="AU44" s="2"/>
      <c r="AV44" s="2"/>
      <c r="AW44" s="2"/>
      <c r="AX44" s="2"/>
    </row>
    <row r="45" spans="1:50" ht="15" customHeight="1">
      <c r="A45" s="18"/>
      <c r="B45" s="16"/>
      <c r="C45" s="39" t="s">
        <v>51</v>
      </c>
      <c r="D45" s="9"/>
      <c r="E45" s="9"/>
      <c r="F45" s="9"/>
      <c r="G45" s="9"/>
      <c r="H45" s="9"/>
      <c r="I45" s="9"/>
      <c r="J45" s="9"/>
      <c r="K45" s="9"/>
      <c r="L45" s="9"/>
      <c r="M45" s="9"/>
      <c r="N45" s="9"/>
      <c r="O45" s="9"/>
      <c r="P45" s="9"/>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2"/>
      <c r="AT45" s="2"/>
      <c r="AU45" s="2"/>
      <c r="AV45" s="2"/>
      <c r="AW45" s="2"/>
      <c r="AX45" s="2"/>
    </row>
    <row r="46" spans="1:50" ht="17.25" customHeight="1">
      <c r="A46" s="18"/>
      <c r="B46" s="16"/>
      <c r="C46" s="328" t="s">
        <v>52</v>
      </c>
      <c r="D46" s="329"/>
      <c r="E46" s="329"/>
      <c r="F46" s="329"/>
      <c r="G46" s="329"/>
      <c r="H46" s="329"/>
      <c r="I46" s="330"/>
      <c r="J46" s="334" t="s">
        <v>53</v>
      </c>
      <c r="K46" s="335"/>
      <c r="L46" s="335"/>
      <c r="M46" s="335"/>
      <c r="N46" s="335"/>
      <c r="O46" s="335"/>
      <c r="P46" s="335"/>
      <c r="Q46" s="335"/>
      <c r="R46" s="335"/>
      <c r="S46" s="335"/>
      <c r="T46" s="335"/>
      <c r="U46" s="335"/>
      <c r="V46" s="336"/>
      <c r="W46" s="252" t="s">
        <v>54</v>
      </c>
      <c r="X46" s="250"/>
      <c r="Y46" s="250"/>
      <c r="Z46" s="250"/>
      <c r="AA46" s="250"/>
      <c r="AB46" s="250"/>
      <c r="AC46" s="250"/>
      <c r="AD46" s="250"/>
      <c r="AE46" s="250"/>
      <c r="AF46" s="250"/>
      <c r="AG46" s="250"/>
      <c r="AH46" s="250"/>
      <c r="AI46" s="251"/>
      <c r="AJ46" s="334" t="s">
        <v>55</v>
      </c>
      <c r="AK46" s="335"/>
      <c r="AL46" s="335"/>
      <c r="AM46" s="335"/>
      <c r="AN46" s="335"/>
      <c r="AO46" s="335"/>
      <c r="AP46" s="335"/>
      <c r="AQ46" s="335"/>
      <c r="AR46" s="335"/>
      <c r="AS46" s="335"/>
      <c r="AT46" s="335"/>
      <c r="AU46" s="335"/>
      <c r="AV46" s="336"/>
      <c r="AW46" s="2"/>
      <c r="AX46" s="2"/>
    </row>
    <row r="47" spans="1:50" ht="17.25" customHeight="1">
      <c r="A47" s="18"/>
      <c r="B47" s="16"/>
      <c r="C47" s="331"/>
      <c r="D47" s="332"/>
      <c r="E47" s="332"/>
      <c r="F47" s="332"/>
      <c r="G47" s="332"/>
      <c r="H47" s="332"/>
      <c r="I47" s="333"/>
      <c r="J47" s="269">
        <v>5000</v>
      </c>
      <c r="K47" s="270"/>
      <c r="L47" s="270"/>
      <c r="M47" s="270"/>
      <c r="N47" s="270"/>
      <c r="O47" s="270"/>
      <c r="P47" s="270"/>
      <c r="Q47" s="270"/>
      <c r="R47" s="270"/>
      <c r="S47" s="270"/>
      <c r="T47" s="270"/>
      <c r="U47" s="250" t="s">
        <v>56</v>
      </c>
      <c r="V47" s="251"/>
      <c r="W47" s="269">
        <v>3000</v>
      </c>
      <c r="X47" s="270"/>
      <c r="Y47" s="270"/>
      <c r="Z47" s="270"/>
      <c r="AA47" s="270"/>
      <c r="AB47" s="270"/>
      <c r="AC47" s="270"/>
      <c r="AD47" s="270"/>
      <c r="AE47" s="270"/>
      <c r="AF47" s="270"/>
      <c r="AG47" s="270"/>
      <c r="AH47" s="250" t="s">
        <v>56</v>
      </c>
      <c r="AI47" s="251"/>
      <c r="AJ47" s="317">
        <f>IFERROR(W47/J47*100,0)</f>
        <v>60</v>
      </c>
      <c r="AK47" s="318"/>
      <c r="AL47" s="318"/>
      <c r="AM47" s="318"/>
      <c r="AN47" s="318"/>
      <c r="AO47" s="318"/>
      <c r="AP47" s="318"/>
      <c r="AQ47" s="318"/>
      <c r="AR47" s="318"/>
      <c r="AS47" s="318"/>
      <c r="AT47" s="318"/>
      <c r="AU47" s="318"/>
      <c r="AV47" s="74" t="s">
        <v>57</v>
      </c>
      <c r="AW47" s="2"/>
      <c r="AX47" s="2"/>
    </row>
    <row r="48" spans="1:50" ht="48" customHeight="1">
      <c r="A48" s="18"/>
      <c r="B48" s="16"/>
      <c r="C48" s="240" t="s">
        <v>58</v>
      </c>
      <c r="D48" s="241"/>
      <c r="E48" s="241"/>
      <c r="F48" s="241"/>
      <c r="G48" s="241"/>
      <c r="H48" s="241"/>
      <c r="I48" s="242"/>
      <c r="J48" s="237" t="s">
        <v>59</v>
      </c>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9"/>
      <c r="AW48" s="2"/>
      <c r="AX48" s="2"/>
    </row>
    <row r="49" spans="1:50">
      <c r="A49" s="16"/>
      <c r="B49" s="16"/>
      <c r="C49" s="230" t="s">
        <v>60</v>
      </c>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319"/>
      <c r="AK49" s="319"/>
      <c r="AL49" s="319"/>
      <c r="AM49" s="319"/>
      <c r="AN49" s="319"/>
      <c r="AO49" s="319"/>
      <c r="AP49" s="319"/>
      <c r="AQ49" s="319"/>
      <c r="AR49" s="319"/>
      <c r="AS49" s="319"/>
      <c r="AT49" s="319"/>
      <c r="AU49" s="319"/>
      <c r="AV49" s="319"/>
      <c r="AW49" s="2"/>
      <c r="AX49" s="2"/>
    </row>
    <row r="50" spans="1:50" ht="17.25">
      <c r="A50" s="18"/>
      <c r="B50" s="16"/>
      <c r="C50" s="320" t="s">
        <v>61</v>
      </c>
      <c r="D50" s="320"/>
      <c r="E50" s="320"/>
      <c r="F50" s="320"/>
      <c r="G50" s="320"/>
      <c r="H50" s="320"/>
      <c r="I50" s="320"/>
      <c r="J50" s="320"/>
      <c r="K50" s="320"/>
      <c r="L50" s="320"/>
      <c r="M50" s="320"/>
      <c r="N50" s="320"/>
      <c r="O50" s="320"/>
      <c r="P50" s="320"/>
      <c r="Q50" s="320"/>
      <c r="R50" s="320"/>
      <c r="S50" s="320"/>
      <c r="T50" s="320"/>
      <c r="U50" s="320"/>
      <c r="V50" s="320"/>
      <c r="W50" s="320"/>
      <c r="X50" s="320"/>
      <c r="Y50" s="320"/>
      <c r="Z50" s="320"/>
      <c r="AA50" s="320"/>
      <c r="AB50" s="320"/>
      <c r="AC50" s="320"/>
      <c r="AD50" s="320"/>
      <c r="AE50" s="320"/>
      <c r="AF50" s="320"/>
      <c r="AG50" s="320"/>
      <c r="AH50" s="320"/>
      <c r="AI50" s="320"/>
      <c r="AJ50" s="320"/>
      <c r="AK50" s="320"/>
      <c r="AL50" s="320"/>
      <c r="AM50" s="320"/>
      <c r="AN50" s="320"/>
      <c r="AO50" s="320"/>
      <c r="AP50" s="320"/>
      <c r="AQ50" s="320"/>
      <c r="AR50" s="320"/>
      <c r="AS50" s="320"/>
      <c r="AT50" s="320"/>
      <c r="AU50" s="320"/>
      <c r="AV50" s="320"/>
      <c r="AW50" s="2"/>
      <c r="AX50" s="2"/>
    </row>
    <row r="51" spans="1:50" ht="17.25">
      <c r="A51" s="18"/>
      <c r="B51" s="16"/>
      <c r="C51" s="320" t="s">
        <v>62</v>
      </c>
      <c r="D51" s="320"/>
      <c r="E51" s="320"/>
      <c r="F51" s="320"/>
      <c r="G51" s="320"/>
      <c r="H51" s="320"/>
      <c r="I51" s="320"/>
      <c r="J51" s="320"/>
      <c r="K51" s="320"/>
      <c r="L51" s="320"/>
      <c r="M51" s="320"/>
      <c r="N51" s="320"/>
      <c r="O51" s="320"/>
      <c r="P51" s="320"/>
      <c r="Q51" s="320"/>
      <c r="R51" s="320"/>
      <c r="S51" s="320"/>
      <c r="T51" s="320"/>
      <c r="U51" s="320"/>
      <c r="V51" s="320"/>
      <c r="W51" s="320"/>
      <c r="X51" s="320"/>
      <c r="Y51" s="320"/>
      <c r="Z51" s="320"/>
      <c r="AA51" s="320"/>
      <c r="AB51" s="320"/>
      <c r="AC51" s="320"/>
      <c r="AD51" s="320"/>
      <c r="AE51" s="320"/>
      <c r="AF51" s="320"/>
      <c r="AG51" s="320"/>
      <c r="AH51" s="320"/>
      <c r="AI51" s="320"/>
      <c r="AJ51" s="320"/>
      <c r="AK51" s="320"/>
      <c r="AL51" s="320"/>
      <c r="AM51" s="320"/>
      <c r="AN51" s="320"/>
      <c r="AO51" s="320"/>
      <c r="AP51" s="320"/>
      <c r="AQ51" s="320"/>
      <c r="AR51" s="320"/>
      <c r="AS51" s="320"/>
      <c r="AT51" s="320"/>
      <c r="AU51" s="320"/>
      <c r="AV51" s="320"/>
      <c r="AW51" s="2"/>
      <c r="AX51" s="2"/>
    </row>
    <row r="52" spans="1:50" ht="6.75" customHeight="1">
      <c r="A52" s="37"/>
      <c r="B52" s="16"/>
      <c r="C52" s="2"/>
      <c r="D52" s="2"/>
      <c r="E52" s="2"/>
      <c r="F52" s="2"/>
      <c r="G52" s="2"/>
      <c r="H52" s="2"/>
      <c r="I52" s="2"/>
      <c r="J52" s="2"/>
      <c r="K52" s="2"/>
      <c r="L52" s="2"/>
      <c r="M52" s="2"/>
      <c r="N52" s="2"/>
      <c r="O52" s="2"/>
      <c r="P52" s="2"/>
      <c r="Q52" s="2"/>
      <c r="R52" s="2"/>
      <c r="S52" s="2"/>
      <c r="T52" s="2"/>
      <c r="U52" s="2"/>
      <c r="V52" s="2"/>
      <c r="W52" s="2"/>
      <c r="X52" s="2"/>
      <c r="Y52" s="2"/>
      <c r="Z52" s="2"/>
      <c r="AA52" s="19"/>
      <c r="AB52" s="19"/>
      <c r="AC52" s="19"/>
      <c r="AD52" s="19"/>
      <c r="AE52" s="19"/>
      <c r="AF52" s="19"/>
      <c r="AG52" s="2"/>
      <c r="AH52" s="2"/>
      <c r="AI52" s="5"/>
      <c r="AJ52" s="5"/>
      <c r="AK52" s="16"/>
      <c r="AL52" s="16"/>
      <c r="AM52" s="16"/>
      <c r="AN52" s="16"/>
      <c r="AO52" s="16"/>
      <c r="AP52" s="16"/>
      <c r="AQ52" s="16"/>
      <c r="AR52" s="16"/>
      <c r="AS52" s="2"/>
      <c r="AT52" s="2"/>
      <c r="AU52" s="2"/>
      <c r="AV52" s="2"/>
      <c r="AW52" s="2"/>
      <c r="AX52" s="2"/>
    </row>
    <row r="53" spans="1:50" ht="15" customHeight="1">
      <c r="A53" s="16"/>
      <c r="B53" s="16"/>
      <c r="C53" s="39" t="s">
        <v>63</v>
      </c>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2"/>
      <c r="AN53" s="2"/>
      <c r="AO53" s="2"/>
      <c r="AP53" s="2"/>
      <c r="AQ53" s="2"/>
      <c r="AR53" s="40"/>
      <c r="AS53" s="40"/>
      <c r="AT53" s="40"/>
      <c r="AU53" s="40"/>
      <c r="AV53" s="2"/>
      <c r="AW53" s="2"/>
      <c r="AX53" s="2"/>
    </row>
    <row r="54" spans="1:50" ht="30.75" customHeight="1">
      <c r="A54" s="16"/>
      <c r="B54" s="16"/>
      <c r="C54" s="285" t="s">
        <v>64</v>
      </c>
      <c r="D54" s="286"/>
      <c r="E54" s="286"/>
      <c r="F54" s="286"/>
      <c r="G54" s="286"/>
      <c r="H54" s="286"/>
      <c r="I54" s="286"/>
      <c r="J54" s="286"/>
      <c r="K54" s="286"/>
      <c r="L54" s="286"/>
      <c r="M54" s="286"/>
      <c r="N54" s="286"/>
      <c r="O54" s="286"/>
      <c r="P54" s="286"/>
      <c r="Q54" s="307"/>
      <c r="R54" s="269" t="s">
        <v>9</v>
      </c>
      <c r="S54" s="270"/>
      <c r="T54" s="270"/>
      <c r="U54" s="270"/>
      <c r="V54" s="270"/>
      <c r="W54" s="270"/>
      <c r="X54" s="314" t="s">
        <v>65</v>
      </c>
      <c r="Y54" s="314"/>
      <c r="Z54" s="247" t="s">
        <v>66</v>
      </c>
      <c r="AA54" s="248"/>
      <c r="AB54" s="248"/>
      <c r="AC54" s="248"/>
      <c r="AD54" s="248"/>
      <c r="AE54" s="248"/>
      <c r="AF54" s="248"/>
      <c r="AG54" s="248"/>
      <c r="AH54" s="248"/>
      <c r="AI54" s="248"/>
      <c r="AJ54" s="248"/>
      <c r="AK54" s="248"/>
      <c r="AL54" s="248"/>
      <c r="AM54" s="248"/>
      <c r="AN54" s="249"/>
      <c r="AO54" s="315">
        <v>80</v>
      </c>
      <c r="AP54" s="316"/>
      <c r="AQ54" s="316"/>
      <c r="AR54" s="316"/>
      <c r="AS54" s="316"/>
      <c r="AT54" s="250" t="s">
        <v>57</v>
      </c>
      <c r="AU54" s="251"/>
      <c r="AV54" s="2"/>
      <c r="AW54" s="2"/>
      <c r="AX54" s="2"/>
    </row>
    <row r="55" spans="1:50" ht="30.75" customHeight="1">
      <c r="A55" s="16"/>
      <c r="B55" s="16"/>
      <c r="C55" s="285" t="s">
        <v>67</v>
      </c>
      <c r="D55" s="286"/>
      <c r="E55" s="286"/>
      <c r="F55" s="286"/>
      <c r="G55" s="286"/>
      <c r="H55" s="286"/>
      <c r="I55" s="286"/>
      <c r="J55" s="286"/>
      <c r="K55" s="286"/>
      <c r="L55" s="286"/>
      <c r="M55" s="286"/>
      <c r="N55" s="286"/>
      <c r="O55" s="286"/>
      <c r="P55" s="286"/>
      <c r="Q55" s="307"/>
      <c r="R55" s="269">
        <v>500</v>
      </c>
      <c r="S55" s="270"/>
      <c r="T55" s="270"/>
      <c r="U55" s="270"/>
      <c r="V55" s="270"/>
      <c r="W55" s="270"/>
      <c r="X55" s="250" t="s">
        <v>56</v>
      </c>
      <c r="Y55" s="250"/>
      <c r="Z55" s="311" t="s">
        <v>68</v>
      </c>
      <c r="AA55" s="312"/>
      <c r="AB55" s="312"/>
      <c r="AC55" s="312"/>
      <c r="AD55" s="312"/>
      <c r="AE55" s="312"/>
      <c r="AF55" s="312"/>
      <c r="AG55" s="312"/>
      <c r="AH55" s="312"/>
      <c r="AI55" s="312"/>
      <c r="AJ55" s="312"/>
      <c r="AK55" s="312"/>
      <c r="AL55" s="312"/>
      <c r="AM55" s="312"/>
      <c r="AN55" s="313"/>
      <c r="AO55" s="269">
        <v>5000</v>
      </c>
      <c r="AP55" s="270"/>
      <c r="AQ55" s="270"/>
      <c r="AR55" s="270"/>
      <c r="AS55" s="270"/>
      <c r="AT55" s="250" t="s">
        <v>56</v>
      </c>
      <c r="AU55" s="251"/>
      <c r="AW55" s="2"/>
      <c r="AX55" s="2"/>
    </row>
    <row r="56" spans="1:50" ht="30.75" customHeight="1">
      <c r="A56" s="16"/>
      <c r="B56" s="1"/>
      <c r="C56" s="285" t="s">
        <v>69</v>
      </c>
      <c r="D56" s="286"/>
      <c r="E56" s="286"/>
      <c r="F56" s="286"/>
      <c r="G56" s="286"/>
      <c r="H56" s="286"/>
      <c r="I56" s="286"/>
      <c r="J56" s="286"/>
      <c r="K56" s="286"/>
      <c r="L56" s="286"/>
      <c r="M56" s="286"/>
      <c r="N56" s="286"/>
      <c r="O56" s="286"/>
      <c r="P56" s="286"/>
      <c r="Q56" s="307"/>
      <c r="R56" s="308">
        <v>3500</v>
      </c>
      <c r="S56" s="245"/>
      <c r="T56" s="245"/>
      <c r="U56" s="245"/>
      <c r="V56" s="245"/>
      <c r="W56" s="245"/>
      <c r="X56" s="250" t="s">
        <v>56</v>
      </c>
      <c r="Y56" s="250"/>
      <c r="Z56" s="285" t="s">
        <v>70</v>
      </c>
      <c r="AA56" s="286"/>
      <c r="AB56" s="286"/>
      <c r="AC56" s="286"/>
      <c r="AD56" s="286"/>
      <c r="AE56" s="286"/>
      <c r="AF56" s="286"/>
      <c r="AG56" s="286"/>
      <c r="AH56" s="286"/>
      <c r="AI56" s="286"/>
      <c r="AJ56" s="286"/>
      <c r="AK56" s="286"/>
      <c r="AL56" s="286"/>
      <c r="AM56" s="286"/>
      <c r="AN56" s="307"/>
      <c r="AO56" s="309">
        <f>IFERROR(R56/AO55*100,0)</f>
        <v>70</v>
      </c>
      <c r="AP56" s="310"/>
      <c r="AQ56" s="310"/>
      <c r="AR56" s="310"/>
      <c r="AS56" s="310"/>
      <c r="AT56" s="250" t="s">
        <v>57</v>
      </c>
      <c r="AU56" s="251"/>
      <c r="AV56" s="27"/>
      <c r="AW56" s="2"/>
      <c r="AX56" s="2"/>
    </row>
    <row r="57" spans="1:50" ht="21.75" customHeight="1">
      <c r="A57" s="16"/>
      <c r="B57" s="16"/>
      <c r="C57" s="230" t="s">
        <v>71</v>
      </c>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8"/>
      <c r="AW57" s="2"/>
      <c r="AX57" s="2"/>
    </row>
    <row r="58" spans="1:50" ht="9" customHeight="1">
      <c r="A58" s="16"/>
      <c r="B58" s="16"/>
      <c r="C58" s="253"/>
      <c r="D58" s="253"/>
      <c r="E58" s="253"/>
      <c r="F58" s="253"/>
      <c r="G58" s="253"/>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3"/>
      <c r="AL58" s="253"/>
      <c r="AM58" s="253"/>
      <c r="AN58" s="253"/>
      <c r="AO58" s="253"/>
      <c r="AP58" s="253"/>
      <c r="AQ58" s="253"/>
      <c r="AR58" s="253"/>
      <c r="AS58" s="253"/>
      <c r="AT58" s="253"/>
      <c r="AU58" s="253"/>
      <c r="AV58" s="253"/>
      <c r="AW58" s="38"/>
      <c r="AX58" s="38"/>
    </row>
    <row r="59" spans="1:50" ht="19.5" customHeight="1">
      <c r="A59" s="16"/>
      <c r="B59" s="16" t="s">
        <v>72</v>
      </c>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38"/>
      <c r="AX59" s="38"/>
    </row>
    <row r="60" spans="1:50" ht="15.75" customHeight="1">
      <c r="A60" s="18"/>
      <c r="B60" s="16"/>
      <c r="C60" s="39" t="s">
        <v>51</v>
      </c>
      <c r="D60" s="9"/>
      <c r="E60" s="9"/>
      <c r="F60" s="9"/>
      <c r="G60" s="9"/>
      <c r="H60" s="9"/>
      <c r="I60" s="9"/>
      <c r="J60" s="9"/>
      <c r="K60" s="9"/>
      <c r="L60" s="9"/>
      <c r="M60" s="9"/>
      <c r="N60" s="9"/>
      <c r="O60" s="9"/>
      <c r="P60" s="9"/>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2"/>
      <c r="AT60" s="2"/>
      <c r="AU60" s="2"/>
      <c r="AV60" s="2"/>
      <c r="AW60" s="2"/>
      <c r="AX60" s="2"/>
    </row>
    <row r="61" spans="1:50" ht="17.25" customHeight="1">
      <c r="A61" s="18"/>
      <c r="B61" s="16"/>
      <c r="C61" s="289" t="s">
        <v>52</v>
      </c>
      <c r="D61" s="290"/>
      <c r="E61" s="290"/>
      <c r="F61" s="290"/>
      <c r="G61" s="290"/>
      <c r="H61" s="290"/>
      <c r="I61" s="291"/>
      <c r="J61" s="252" t="s">
        <v>73</v>
      </c>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1"/>
      <c r="AW61" s="2"/>
      <c r="AX61" s="2"/>
    </row>
    <row r="62" spans="1:50" ht="17.25" customHeight="1">
      <c r="A62" s="18"/>
      <c r="B62" s="16"/>
      <c r="C62" s="292"/>
      <c r="D62" s="293"/>
      <c r="E62" s="293"/>
      <c r="F62" s="293"/>
      <c r="G62" s="293"/>
      <c r="H62" s="293"/>
      <c r="I62" s="294"/>
      <c r="J62" s="305" t="s">
        <v>74</v>
      </c>
      <c r="K62" s="264"/>
      <c r="L62" s="264"/>
      <c r="M62" s="264"/>
      <c r="N62" s="264"/>
      <c r="O62" s="264"/>
      <c r="P62" s="264"/>
      <c r="Q62" s="264"/>
      <c r="R62" s="264"/>
      <c r="S62" s="264"/>
      <c r="T62" s="264"/>
      <c r="U62" s="264"/>
      <c r="V62" s="264"/>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1"/>
      <c r="AW62" s="2"/>
      <c r="AX62" s="2"/>
    </row>
    <row r="63" spans="1:50" ht="17.25" customHeight="1">
      <c r="A63" s="18"/>
      <c r="B63" s="16"/>
      <c r="C63" s="292"/>
      <c r="D63" s="293"/>
      <c r="E63" s="293"/>
      <c r="F63" s="293"/>
      <c r="G63" s="293"/>
      <c r="H63" s="293"/>
      <c r="I63" s="294"/>
      <c r="J63" s="306"/>
      <c r="K63" s="266"/>
      <c r="L63" s="266"/>
      <c r="M63" s="266"/>
      <c r="N63" s="266"/>
      <c r="O63" s="266"/>
      <c r="P63" s="266"/>
      <c r="Q63" s="266"/>
      <c r="R63" s="266"/>
      <c r="S63" s="266"/>
      <c r="T63" s="266"/>
      <c r="U63" s="266"/>
      <c r="V63" s="267"/>
      <c r="W63" s="252" t="s">
        <v>75</v>
      </c>
      <c r="X63" s="250"/>
      <c r="Y63" s="250"/>
      <c r="Z63" s="250"/>
      <c r="AA63" s="250"/>
      <c r="AB63" s="250"/>
      <c r="AC63" s="250"/>
      <c r="AD63" s="250"/>
      <c r="AE63" s="250"/>
      <c r="AF63" s="250"/>
      <c r="AG63" s="250"/>
      <c r="AH63" s="250"/>
      <c r="AI63" s="251"/>
      <c r="AJ63" s="252" t="s">
        <v>76</v>
      </c>
      <c r="AK63" s="250"/>
      <c r="AL63" s="250"/>
      <c r="AM63" s="250"/>
      <c r="AN63" s="250"/>
      <c r="AO63" s="250"/>
      <c r="AP63" s="250"/>
      <c r="AQ63" s="250"/>
      <c r="AR63" s="250"/>
      <c r="AS63" s="250"/>
      <c r="AT63" s="250"/>
      <c r="AU63" s="250"/>
      <c r="AV63" s="251"/>
      <c r="AW63" s="2"/>
      <c r="AX63" s="2"/>
    </row>
    <row r="64" spans="1:50" ht="27.75" customHeight="1">
      <c r="A64" s="18"/>
      <c r="B64" s="16"/>
      <c r="C64" s="292"/>
      <c r="D64" s="293"/>
      <c r="E64" s="293"/>
      <c r="F64" s="293"/>
      <c r="G64" s="293"/>
      <c r="H64" s="293"/>
      <c r="I64" s="294"/>
      <c r="J64" s="287">
        <v>100</v>
      </c>
      <c r="K64" s="288"/>
      <c r="L64" s="288"/>
      <c r="M64" s="288"/>
      <c r="N64" s="288"/>
      <c r="O64" s="288"/>
      <c r="P64" s="288"/>
      <c r="Q64" s="288"/>
      <c r="R64" s="288"/>
      <c r="S64" s="288"/>
      <c r="T64" s="288"/>
      <c r="U64" s="300" t="s">
        <v>56</v>
      </c>
      <c r="V64" s="301"/>
      <c r="W64" s="287">
        <v>50</v>
      </c>
      <c r="X64" s="288"/>
      <c r="Y64" s="288"/>
      <c r="Z64" s="288"/>
      <c r="AA64" s="288"/>
      <c r="AB64" s="288"/>
      <c r="AC64" s="288"/>
      <c r="AD64" s="288"/>
      <c r="AE64" s="288"/>
      <c r="AF64" s="288"/>
      <c r="AG64" s="288"/>
      <c r="AH64" s="300" t="s">
        <v>56</v>
      </c>
      <c r="AI64" s="301"/>
      <c r="AJ64" s="302">
        <v>50</v>
      </c>
      <c r="AK64" s="303"/>
      <c r="AL64" s="303"/>
      <c r="AM64" s="303"/>
      <c r="AN64" s="303"/>
      <c r="AO64" s="303"/>
      <c r="AP64" s="303"/>
      <c r="AQ64" s="303"/>
      <c r="AR64" s="303"/>
      <c r="AS64" s="303"/>
      <c r="AT64" s="303"/>
      <c r="AU64" s="303"/>
      <c r="AV64" s="68" t="s">
        <v>56</v>
      </c>
      <c r="AW64" s="2"/>
      <c r="AX64" s="2"/>
    </row>
    <row r="65" spans="1:50" ht="48.75" customHeight="1">
      <c r="A65" s="18"/>
      <c r="B65" s="16"/>
      <c r="C65" s="236" t="s">
        <v>58</v>
      </c>
      <c r="D65" s="236"/>
      <c r="E65" s="236"/>
      <c r="F65" s="236"/>
      <c r="G65" s="236"/>
      <c r="H65" s="236"/>
      <c r="I65" s="236"/>
      <c r="J65" s="237" t="s">
        <v>59</v>
      </c>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9"/>
      <c r="AW65" s="2"/>
      <c r="AX65" s="2"/>
    </row>
    <row r="66" spans="1:50" ht="15.75" customHeight="1">
      <c r="A66" s="18"/>
      <c r="B66" s="16"/>
      <c r="C66" s="39"/>
      <c r="D66" s="9"/>
      <c r="E66" s="9"/>
      <c r="F66" s="9"/>
      <c r="G66" s="9"/>
      <c r="H66" s="9"/>
      <c r="I66" s="9"/>
      <c r="J66" s="9"/>
      <c r="K66" s="9"/>
      <c r="L66" s="9"/>
      <c r="M66" s="9"/>
      <c r="N66" s="9"/>
      <c r="O66" s="9"/>
      <c r="P66" s="9"/>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2"/>
      <c r="AT66" s="2"/>
      <c r="AU66" s="2"/>
      <c r="AV66" s="2"/>
      <c r="AW66" s="2"/>
      <c r="AX66" s="2"/>
    </row>
    <row r="67" spans="1:50" ht="15" customHeight="1">
      <c r="A67" s="18"/>
      <c r="B67" s="16"/>
      <c r="C67" s="39" t="s">
        <v>63</v>
      </c>
      <c r="D67" s="9"/>
      <c r="E67" s="9"/>
      <c r="F67" s="9"/>
      <c r="G67" s="9"/>
      <c r="H67" s="9"/>
      <c r="I67" s="9"/>
      <c r="J67" s="9"/>
      <c r="K67" s="9"/>
      <c r="L67" s="9"/>
      <c r="M67" s="9"/>
      <c r="N67" s="9"/>
      <c r="O67" s="9"/>
      <c r="P67" s="9"/>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2"/>
      <c r="AT67" s="2"/>
      <c r="AU67" s="2"/>
      <c r="AV67" s="2"/>
      <c r="AW67" s="2"/>
      <c r="AX67" s="2"/>
    </row>
    <row r="68" spans="1:50" ht="15" customHeight="1">
      <c r="A68" s="18"/>
      <c r="B68" s="16"/>
      <c r="C68" s="39" t="s">
        <v>77</v>
      </c>
      <c r="D68" s="9"/>
      <c r="E68" s="9"/>
      <c r="F68" s="9"/>
      <c r="G68" s="9"/>
      <c r="H68" s="9"/>
      <c r="I68" s="9"/>
      <c r="J68" s="9"/>
      <c r="K68" s="9"/>
      <c r="L68" s="9"/>
      <c r="M68" s="9"/>
      <c r="N68" s="9"/>
      <c r="O68" s="9"/>
      <c r="P68" s="9"/>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2"/>
      <c r="AT68" s="2"/>
      <c r="AU68" s="2"/>
      <c r="AV68" s="2"/>
      <c r="AW68" s="2"/>
      <c r="AX68" s="2"/>
    </row>
    <row r="69" spans="1:50" ht="15" customHeight="1">
      <c r="A69" s="18"/>
      <c r="B69" s="16"/>
      <c r="C69" s="39" t="s">
        <v>78</v>
      </c>
      <c r="D69" s="9"/>
      <c r="E69" s="9"/>
      <c r="F69" s="9"/>
      <c r="G69" s="9"/>
      <c r="H69" s="9"/>
      <c r="I69" s="9"/>
      <c r="J69" s="9"/>
      <c r="K69" s="9"/>
      <c r="L69" s="9"/>
      <c r="M69" s="9"/>
      <c r="N69" s="9"/>
      <c r="O69" s="9"/>
      <c r="P69" s="9"/>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2"/>
      <c r="AT69" s="2"/>
      <c r="AU69" s="2"/>
      <c r="AV69" s="2"/>
      <c r="AW69" s="2"/>
      <c r="AX69" s="2"/>
    </row>
    <row r="70" spans="1:50" ht="17.25" customHeight="1">
      <c r="A70" s="16"/>
      <c r="B70" s="16"/>
      <c r="C70" s="304" t="s">
        <v>79</v>
      </c>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9"/>
      <c r="AD70" s="287">
        <v>45</v>
      </c>
      <c r="AE70" s="288"/>
      <c r="AF70" s="288"/>
      <c r="AG70" s="288"/>
      <c r="AH70" s="288"/>
      <c r="AI70" s="288"/>
      <c r="AJ70" s="250" t="s">
        <v>56</v>
      </c>
      <c r="AK70" s="251"/>
      <c r="AL70" s="2"/>
      <c r="AM70" s="2"/>
      <c r="AN70" s="2"/>
      <c r="AO70" s="2"/>
      <c r="AW70" s="2"/>
      <c r="AX70" s="2"/>
    </row>
    <row r="71" spans="1:50" ht="17.25" customHeight="1">
      <c r="A71" s="16"/>
      <c r="B71" s="16"/>
      <c r="C71" s="295" t="s">
        <v>80</v>
      </c>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6">
        <f>AD70/5</f>
        <v>9</v>
      </c>
      <c r="AE71" s="296"/>
      <c r="AF71" s="296"/>
      <c r="AG71" s="296"/>
      <c r="AH71" s="296"/>
      <c r="AI71" s="287"/>
      <c r="AJ71" s="250" t="s">
        <v>56</v>
      </c>
      <c r="AK71" s="251"/>
      <c r="AL71" s="43"/>
      <c r="AM71" s="44"/>
      <c r="AN71" s="44"/>
      <c r="AO71" s="44"/>
      <c r="AP71" s="44"/>
      <c r="AQ71" s="44"/>
      <c r="AR71" s="44"/>
      <c r="AS71" s="44"/>
      <c r="AT71" s="44"/>
      <c r="AU71" s="44"/>
      <c r="AV71" s="44"/>
      <c r="AW71" s="2"/>
      <c r="AX71" s="2"/>
    </row>
    <row r="72" spans="1:50">
      <c r="A72" s="16"/>
      <c r="B72" s="16"/>
      <c r="C72" s="253" t="s">
        <v>81</v>
      </c>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253"/>
      <c r="AH72" s="253"/>
      <c r="AI72" s="253"/>
      <c r="AJ72" s="253"/>
      <c r="AK72" s="253"/>
      <c r="AL72" s="253"/>
      <c r="AM72" s="253"/>
      <c r="AN72" s="253"/>
      <c r="AO72" s="253"/>
      <c r="AP72" s="253"/>
      <c r="AQ72" s="253"/>
      <c r="AR72" s="253"/>
      <c r="AS72" s="253"/>
      <c r="AT72" s="253"/>
      <c r="AU72" s="253"/>
      <c r="AV72" s="253"/>
      <c r="AW72" s="2"/>
      <c r="AX72" s="2"/>
    </row>
    <row r="73" spans="1:50">
      <c r="A73" s="16"/>
      <c r="B73" s="16"/>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2"/>
      <c r="AX73" s="2"/>
    </row>
    <row r="74" spans="1:50" ht="15" customHeight="1">
      <c r="A74" s="16"/>
      <c r="B74" s="16"/>
      <c r="C74" s="29" t="s">
        <v>82</v>
      </c>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5"/>
      <c r="AE74" s="5"/>
      <c r="AF74" s="5"/>
      <c r="AG74" s="5"/>
      <c r="AH74" s="5"/>
      <c r="AI74" s="5"/>
      <c r="AJ74" s="2"/>
      <c r="AK74" s="2"/>
      <c r="AL74" s="2"/>
      <c r="AM74" s="2"/>
      <c r="AN74" s="2"/>
      <c r="AO74" s="2"/>
      <c r="AW74" s="2"/>
      <c r="AX74" s="2"/>
    </row>
    <row r="75" spans="1:50" ht="17.25" customHeight="1">
      <c r="A75" s="16"/>
      <c r="B75" s="16"/>
      <c r="C75" s="297" t="s">
        <v>83</v>
      </c>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9"/>
      <c r="AD75" s="287">
        <v>50</v>
      </c>
      <c r="AE75" s="288"/>
      <c r="AF75" s="288"/>
      <c r="AG75" s="288"/>
      <c r="AH75" s="288"/>
      <c r="AI75" s="288"/>
      <c r="AJ75" s="250" t="s">
        <v>56</v>
      </c>
      <c r="AK75" s="251"/>
      <c r="AL75" s="2"/>
      <c r="AM75" s="2"/>
      <c r="AN75" s="2"/>
      <c r="AO75" s="2"/>
      <c r="AW75" s="2"/>
      <c r="AX75" s="2"/>
    </row>
    <row r="76" spans="1:50" ht="48.75" customHeight="1">
      <c r="A76" s="16"/>
      <c r="B76" s="16"/>
      <c r="C76" s="285" t="s">
        <v>84</v>
      </c>
      <c r="D76" s="286"/>
      <c r="E76" s="286"/>
      <c r="F76" s="286"/>
      <c r="G76" s="286"/>
      <c r="H76" s="286"/>
      <c r="I76" s="286"/>
      <c r="J76" s="286"/>
      <c r="K76" s="286"/>
      <c r="L76" s="286"/>
      <c r="M76" s="286"/>
      <c r="N76" s="237" t="s">
        <v>85</v>
      </c>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9"/>
      <c r="AW76" s="2"/>
      <c r="AX76" s="2"/>
    </row>
    <row r="77" spans="1:50" ht="7.5" customHeight="1">
      <c r="A77" s="16"/>
      <c r="B77" s="16"/>
      <c r="C77" s="9"/>
      <c r="D77" s="9"/>
      <c r="E77" s="9"/>
      <c r="F77" s="9"/>
      <c r="G77" s="9"/>
      <c r="H77" s="9"/>
      <c r="I77" s="9"/>
      <c r="J77" s="9"/>
      <c r="K77" s="9"/>
      <c r="L77" s="9"/>
      <c r="M77" s="9"/>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2"/>
      <c r="AX77" s="2"/>
    </row>
    <row r="78" spans="1:50" ht="15" customHeight="1">
      <c r="A78" s="16"/>
      <c r="B78" s="16"/>
      <c r="C78" s="29" t="s">
        <v>86</v>
      </c>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9"/>
      <c r="AE78" s="9"/>
      <c r="AF78" s="9"/>
      <c r="AG78" s="9"/>
      <c r="AH78" s="9"/>
      <c r="AI78" s="9"/>
      <c r="AJ78" s="9"/>
      <c r="AK78" s="9"/>
      <c r="AL78" s="9"/>
      <c r="AM78" s="9"/>
      <c r="AN78" s="9"/>
      <c r="AO78" s="9"/>
      <c r="AP78" s="9"/>
      <c r="AQ78" s="9"/>
      <c r="AR78" s="9"/>
      <c r="AS78" s="9"/>
      <c r="AT78" s="9"/>
      <c r="AU78" s="9"/>
      <c r="AV78" s="9"/>
      <c r="AW78" s="2"/>
      <c r="AX78" s="2"/>
    </row>
    <row r="79" spans="1:50" ht="17.25" customHeight="1">
      <c r="A79" s="16"/>
      <c r="B79" s="16"/>
      <c r="C79" s="247" t="s">
        <v>87</v>
      </c>
      <c r="D79" s="248"/>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9"/>
      <c r="AD79" s="287">
        <v>5</v>
      </c>
      <c r="AE79" s="288"/>
      <c r="AF79" s="288"/>
      <c r="AG79" s="288"/>
      <c r="AH79" s="288"/>
      <c r="AI79" s="288"/>
      <c r="AJ79" s="250" t="s">
        <v>56</v>
      </c>
      <c r="AK79" s="251"/>
      <c r="AL79" s="2"/>
      <c r="AM79" s="2"/>
      <c r="AN79" s="2"/>
      <c r="AO79" s="2"/>
      <c r="AW79" s="2"/>
      <c r="AX79" s="2"/>
    </row>
    <row r="80" spans="1:50" ht="10.5" customHeight="1">
      <c r="A80" s="16"/>
      <c r="B80" s="16"/>
      <c r="C80" s="6"/>
      <c r="D80" s="6"/>
      <c r="E80" s="6"/>
      <c r="F80" s="6"/>
      <c r="G80" s="6"/>
      <c r="H80" s="6"/>
      <c r="I80" s="6"/>
      <c r="J80" s="6"/>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W80" s="2"/>
      <c r="AX80" s="2"/>
    </row>
    <row r="81" spans="1:50" ht="15" customHeight="1">
      <c r="A81" s="16"/>
      <c r="B81" s="16" t="s">
        <v>88</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ht="15" customHeight="1">
      <c r="A82" s="18"/>
      <c r="B82" s="16"/>
      <c r="C82" s="39" t="s">
        <v>51</v>
      </c>
      <c r="D82" s="9"/>
      <c r="E82" s="9"/>
      <c r="F82" s="9"/>
      <c r="G82" s="9"/>
      <c r="H82" s="9"/>
      <c r="I82" s="9"/>
      <c r="J82" s="9"/>
      <c r="K82" s="9"/>
      <c r="L82" s="9"/>
      <c r="M82" s="9"/>
      <c r="N82" s="9"/>
      <c r="O82" s="9"/>
      <c r="P82" s="9"/>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2"/>
      <c r="AT82" s="2"/>
      <c r="AU82" s="2"/>
      <c r="AV82" s="2"/>
      <c r="AW82" s="2"/>
      <c r="AX82" s="2"/>
    </row>
    <row r="83" spans="1:50" ht="17.25" customHeight="1">
      <c r="A83" s="18"/>
      <c r="B83" s="16"/>
      <c r="C83" s="289" t="s">
        <v>52</v>
      </c>
      <c r="D83" s="290"/>
      <c r="E83" s="290"/>
      <c r="F83" s="290"/>
      <c r="G83" s="290"/>
      <c r="H83" s="290"/>
      <c r="I83" s="291"/>
      <c r="J83" s="244" t="s">
        <v>89</v>
      </c>
      <c r="K83" s="245"/>
      <c r="L83" s="245"/>
      <c r="M83" s="245"/>
      <c r="N83" s="245"/>
      <c r="O83" s="245"/>
      <c r="P83" s="245"/>
      <c r="Q83" s="245"/>
      <c r="R83" s="245"/>
      <c r="S83" s="245"/>
      <c r="T83" s="245"/>
      <c r="U83" s="245"/>
      <c r="V83" s="246"/>
      <c r="W83" s="244" t="s">
        <v>89</v>
      </c>
      <c r="X83" s="245"/>
      <c r="Y83" s="245"/>
      <c r="Z83" s="245"/>
      <c r="AA83" s="245"/>
      <c r="AB83" s="245"/>
      <c r="AC83" s="245"/>
      <c r="AD83" s="245"/>
      <c r="AE83" s="245"/>
      <c r="AF83" s="245"/>
      <c r="AG83" s="245"/>
      <c r="AH83" s="245"/>
      <c r="AI83" s="246"/>
      <c r="AJ83" s="244" t="s">
        <v>89</v>
      </c>
      <c r="AK83" s="245"/>
      <c r="AL83" s="245"/>
      <c r="AM83" s="245"/>
      <c r="AN83" s="245"/>
      <c r="AO83" s="245"/>
      <c r="AP83" s="245"/>
      <c r="AQ83" s="245"/>
      <c r="AR83" s="245"/>
      <c r="AS83" s="245"/>
      <c r="AT83" s="245"/>
      <c r="AU83" s="245"/>
      <c r="AV83" s="246"/>
      <c r="AW83" s="2"/>
      <c r="AX83" s="2"/>
    </row>
    <row r="84" spans="1:50" ht="17.25" customHeight="1">
      <c r="A84" s="18"/>
      <c r="B84" s="16"/>
      <c r="C84" s="292"/>
      <c r="D84" s="293"/>
      <c r="E84" s="293"/>
      <c r="F84" s="293"/>
      <c r="G84" s="293"/>
      <c r="H84" s="293"/>
      <c r="I84" s="294"/>
      <c r="J84" s="244">
        <v>3</v>
      </c>
      <c r="K84" s="245"/>
      <c r="L84" s="245"/>
      <c r="M84" s="245"/>
      <c r="N84" s="245"/>
      <c r="O84" s="245"/>
      <c r="P84" s="245"/>
      <c r="Q84" s="245"/>
      <c r="R84" s="245"/>
      <c r="S84" s="250" t="s">
        <v>90</v>
      </c>
      <c r="T84" s="250"/>
      <c r="U84" s="250"/>
      <c r="V84" s="251"/>
      <c r="W84" s="244">
        <v>2</v>
      </c>
      <c r="X84" s="245"/>
      <c r="Y84" s="245"/>
      <c r="Z84" s="245"/>
      <c r="AA84" s="245"/>
      <c r="AB84" s="245"/>
      <c r="AC84" s="245"/>
      <c r="AD84" s="245"/>
      <c r="AE84" s="245"/>
      <c r="AF84" s="250" t="s">
        <v>90</v>
      </c>
      <c r="AG84" s="250"/>
      <c r="AH84" s="250"/>
      <c r="AI84" s="251"/>
      <c r="AJ84" s="244">
        <v>5</v>
      </c>
      <c r="AK84" s="245"/>
      <c r="AL84" s="245"/>
      <c r="AM84" s="245"/>
      <c r="AN84" s="245"/>
      <c r="AO84" s="245"/>
      <c r="AP84" s="245"/>
      <c r="AQ84" s="245"/>
      <c r="AR84" s="245"/>
      <c r="AS84" s="250" t="s">
        <v>90</v>
      </c>
      <c r="AT84" s="250"/>
      <c r="AU84" s="250"/>
      <c r="AV84" s="251"/>
      <c r="AW84" s="2"/>
      <c r="AX84" s="2"/>
    </row>
    <row r="85" spans="1:50" ht="17.25" customHeight="1">
      <c r="A85" s="18"/>
      <c r="B85" s="16"/>
      <c r="C85" s="231"/>
      <c r="D85" s="232"/>
      <c r="E85" s="232"/>
      <c r="F85" s="232"/>
      <c r="G85" s="232"/>
      <c r="H85" s="232"/>
      <c r="I85" s="233"/>
      <c r="J85" s="244">
        <v>4</v>
      </c>
      <c r="K85" s="245"/>
      <c r="L85" s="245"/>
      <c r="M85" s="245"/>
      <c r="N85" s="245"/>
      <c r="O85" s="245"/>
      <c r="P85" s="245"/>
      <c r="Q85" s="245"/>
      <c r="R85" s="245"/>
      <c r="S85" s="250" t="s">
        <v>56</v>
      </c>
      <c r="T85" s="250"/>
      <c r="U85" s="250"/>
      <c r="V85" s="251"/>
      <c r="W85" s="244">
        <v>3</v>
      </c>
      <c r="X85" s="245"/>
      <c r="Y85" s="245"/>
      <c r="Z85" s="245"/>
      <c r="AA85" s="245"/>
      <c r="AB85" s="245"/>
      <c r="AC85" s="245"/>
      <c r="AD85" s="245"/>
      <c r="AE85" s="245"/>
      <c r="AF85" s="250" t="s">
        <v>56</v>
      </c>
      <c r="AG85" s="250"/>
      <c r="AH85" s="250"/>
      <c r="AI85" s="251"/>
      <c r="AJ85" s="244">
        <v>20</v>
      </c>
      <c r="AK85" s="245"/>
      <c r="AL85" s="245"/>
      <c r="AM85" s="245"/>
      <c r="AN85" s="245"/>
      <c r="AO85" s="245"/>
      <c r="AP85" s="245"/>
      <c r="AQ85" s="245"/>
      <c r="AR85" s="245"/>
      <c r="AS85" s="250" t="s">
        <v>56</v>
      </c>
      <c r="AT85" s="250"/>
      <c r="AU85" s="250"/>
      <c r="AV85" s="251"/>
      <c r="AW85" s="2"/>
      <c r="AX85" s="2"/>
    </row>
    <row r="86" spans="1:50" ht="48.75" customHeight="1">
      <c r="A86" s="18"/>
      <c r="B86" s="16"/>
      <c r="C86" s="236" t="s">
        <v>58</v>
      </c>
      <c r="D86" s="236"/>
      <c r="E86" s="236"/>
      <c r="F86" s="236"/>
      <c r="G86" s="236"/>
      <c r="H86" s="236"/>
      <c r="I86" s="236"/>
      <c r="J86" s="280" t="s">
        <v>59</v>
      </c>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c r="AL86" s="280"/>
      <c r="AM86" s="280"/>
      <c r="AN86" s="280"/>
      <c r="AO86" s="280"/>
      <c r="AP86" s="280"/>
      <c r="AQ86" s="280"/>
      <c r="AR86" s="280"/>
      <c r="AS86" s="280"/>
      <c r="AT86" s="280"/>
      <c r="AU86" s="280"/>
      <c r="AV86" s="280"/>
      <c r="AW86" s="2"/>
      <c r="AX86" s="2"/>
    </row>
    <row r="87" spans="1:50" ht="17.25" customHeight="1">
      <c r="A87" s="16"/>
      <c r="B87" s="16"/>
      <c r="C87" s="8" t="s">
        <v>91</v>
      </c>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ht="5.25" customHeight="1">
      <c r="A88" s="16"/>
      <c r="B88" s="16"/>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ht="15" customHeight="1">
      <c r="A89" s="16"/>
      <c r="B89" s="16"/>
      <c r="C89" s="39" t="s">
        <v>63</v>
      </c>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ht="17.25" customHeight="1">
      <c r="A90" s="16"/>
      <c r="B90" s="16"/>
      <c r="C90" s="281" t="s">
        <v>92</v>
      </c>
      <c r="D90" s="282"/>
      <c r="E90" s="282"/>
      <c r="F90" s="282"/>
      <c r="G90" s="282"/>
      <c r="H90" s="282"/>
      <c r="I90" s="282"/>
      <c r="J90" s="282"/>
      <c r="K90" s="282"/>
      <c r="L90" s="282"/>
      <c r="M90" s="282"/>
      <c r="N90" s="282"/>
      <c r="O90" s="282"/>
      <c r="P90" s="282"/>
      <c r="Q90" s="282"/>
      <c r="R90" s="282"/>
      <c r="S90" s="282"/>
      <c r="T90" s="282"/>
      <c r="U90" s="244" t="s">
        <v>93</v>
      </c>
      <c r="V90" s="245"/>
      <c r="W90" s="245"/>
      <c r="X90" s="245"/>
      <c r="Y90" s="245"/>
      <c r="Z90" s="245"/>
      <c r="AA90" s="246"/>
      <c r="AB90" s="244" t="s">
        <v>94</v>
      </c>
      <c r="AC90" s="245"/>
      <c r="AD90" s="245"/>
      <c r="AE90" s="245"/>
      <c r="AF90" s="245"/>
      <c r="AG90" s="245"/>
      <c r="AH90" s="246"/>
      <c r="AI90" s="244" t="s">
        <v>94</v>
      </c>
      <c r="AJ90" s="245"/>
      <c r="AK90" s="245"/>
      <c r="AL90" s="245"/>
      <c r="AM90" s="245"/>
      <c r="AN90" s="245"/>
      <c r="AO90" s="246"/>
      <c r="AP90" s="235" t="s">
        <v>95</v>
      </c>
      <c r="AQ90" s="235"/>
      <c r="AR90" s="235"/>
      <c r="AS90" s="235"/>
      <c r="AT90" s="235"/>
      <c r="AU90" s="235"/>
      <c r="AV90" s="235"/>
      <c r="AW90" s="2"/>
      <c r="AX90" s="2"/>
    </row>
    <row r="91" spans="1:50" ht="17.25" customHeight="1">
      <c r="A91" s="16"/>
      <c r="B91" s="16"/>
      <c r="C91" s="283"/>
      <c r="D91" s="284"/>
      <c r="E91" s="284"/>
      <c r="F91" s="284"/>
      <c r="G91" s="284"/>
      <c r="H91" s="284"/>
      <c r="I91" s="284"/>
      <c r="J91" s="284"/>
      <c r="K91" s="284"/>
      <c r="L91" s="284"/>
      <c r="M91" s="284"/>
      <c r="N91" s="284"/>
      <c r="O91" s="284"/>
      <c r="P91" s="284"/>
      <c r="Q91" s="284"/>
      <c r="R91" s="284"/>
      <c r="S91" s="284"/>
      <c r="T91" s="284"/>
      <c r="U91" s="269">
        <v>200</v>
      </c>
      <c r="V91" s="270"/>
      <c r="W91" s="270"/>
      <c r="X91" s="270"/>
      <c r="Y91" s="270"/>
      <c r="Z91" s="250" t="s">
        <v>56</v>
      </c>
      <c r="AA91" s="251"/>
      <c r="AB91" s="269">
        <v>300</v>
      </c>
      <c r="AC91" s="270"/>
      <c r="AD91" s="270"/>
      <c r="AE91" s="270"/>
      <c r="AF91" s="270"/>
      <c r="AG91" s="250" t="s">
        <v>56</v>
      </c>
      <c r="AH91" s="251"/>
      <c r="AI91" s="269">
        <v>100</v>
      </c>
      <c r="AJ91" s="270"/>
      <c r="AK91" s="270"/>
      <c r="AL91" s="270"/>
      <c r="AM91" s="270"/>
      <c r="AN91" s="250" t="s">
        <v>56</v>
      </c>
      <c r="AO91" s="251"/>
      <c r="AP91" s="271">
        <f>AVERAGE(U91,AB91,AI91)</f>
        <v>200</v>
      </c>
      <c r="AQ91" s="272"/>
      <c r="AR91" s="272"/>
      <c r="AS91" s="272"/>
      <c r="AT91" s="272"/>
      <c r="AU91" s="272"/>
      <c r="AV91" s="74" t="s">
        <v>56</v>
      </c>
      <c r="AW91" s="2"/>
      <c r="AX91" s="2"/>
    </row>
    <row r="92" spans="1:50" ht="33.6" customHeight="1">
      <c r="A92" s="16"/>
      <c r="B92" s="16"/>
      <c r="C92" s="273" t="s">
        <v>96</v>
      </c>
      <c r="D92" s="274"/>
      <c r="E92" s="274"/>
      <c r="F92" s="274"/>
      <c r="G92" s="274"/>
      <c r="H92" s="274"/>
      <c r="I92" s="274"/>
      <c r="J92" s="274"/>
      <c r="K92" s="274"/>
      <c r="L92" s="274"/>
      <c r="M92" s="274"/>
      <c r="N92" s="274"/>
      <c r="O92" s="274"/>
      <c r="P92" s="274"/>
      <c r="Q92" s="274"/>
      <c r="R92" s="274"/>
      <c r="S92" s="274"/>
      <c r="T92" s="274"/>
      <c r="U92" s="274"/>
      <c r="V92" s="274"/>
      <c r="W92" s="274"/>
      <c r="X92" s="274"/>
      <c r="Y92" s="274"/>
      <c r="Z92" s="274"/>
      <c r="AA92" s="274"/>
      <c r="AB92" s="274"/>
      <c r="AC92" s="274"/>
      <c r="AD92" s="274"/>
      <c r="AE92" s="274"/>
      <c r="AF92" s="275"/>
      <c r="AG92" s="276">
        <v>20</v>
      </c>
      <c r="AH92" s="277"/>
      <c r="AI92" s="277"/>
      <c r="AJ92" s="277"/>
      <c r="AK92" s="278" t="s">
        <v>56</v>
      </c>
      <c r="AL92" s="279"/>
    </row>
    <row r="93" spans="1:50" ht="42.75" customHeight="1">
      <c r="A93" s="16"/>
      <c r="B93" s="16"/>
      <c r="C93" s="253" t="s">
        <v>97</v>
      </c>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253"/>
      <c r="AH93" s="253"/>
      <c r="AI93" s="253"/>
      <c r="AJ93" s="253"/>
      <c r="AK93" s="253"/>
      <c r="AL93" s="253"/>
      <c r="AM93" s="253"/>
      <c r="AN93" s="253"/>
      <c r="AO93" s="253"/>
      <c r="AP93" s="253"/>
      <c r="AQ93" s="253"/>
      <c r="AR93" s="253"/>
      <c r="AS93" s="253"/>
      <c r="AT93" s="253"/>
      <c r="AU93" s="253"/>
      <c r="AV93" s="253"/>
      <c r="AW93" s="253"/>
      <c r="AX93" s="2"/>
    </row>
    <row r="94" spans="1:50" ht="17.25" customHeight="1">
      <c r="A94" s="16"/>
      <c r="B94" s="16"/>
      <c r="C94" s="8" t="s">
        <v>98</v>
      </c>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ht="12.75" customHeight="1">
      <c r="A95" s="37"/>
      <c r="B95" s="16"/>
      <c r="C95" s="2"/>
      <c r="D95" s="2"/>
      <c r="E95" s="2"/>
      <c r="F95" s="2"/>
      <c r="G95" s="2"/>
      <c r="H95" s="2"/>
      <c r="I95" s="2"/>
      <c r="J95" s="2"/>
      <c r="K95" s="2"/>
      <c r="L95" s="2"/>
      <c r="M95" s="2"/>
      <c r="N95" s="2"/>
      <c r="O95" s="2"/>
      <c r="P95" s="2"/>
      <c r="Q95" s="2"/>
      <c r="R95" s="2"/>
      <c r="S95" s="2"/>
      <c r="T95" s="2"/>
      <c r="U95" s="2"/>
      <c r="V95" s="2"/>
      <c r="W95" s="2"/>
      <c r="X95" s="2"/>
      <c r="Y95" s="2"/>
      <c r="Z95" s="2"/>
      <c r="AA95" s="19"/>
      <c r="AB95" s="19"/>
      <c r="AC95" s="19"/>
      <c r="AD95" s="19"/>
      <c r="AE95" s="19"/>
      <c r="AF95" s="19"/>
      <c r="AG95" s="2"/>
      <c r="AH95" s="2"/>
      <c r="AI95" s="5"/>
      <c r="AJ95" s="5"/>
      <c r="AK95" s="16"/>
      <c r="AL95" s="16"/>
      <c r="AM95" s="16"/>
      <c r="AN95" s="16"/>
      <c r="AO95" s="16"/>
      <c r="AP95" s="16"/>
      <c r="AQ95" s="16"/>
      <c r="AR95" s="16"/>
      <c r="AS95" s="2"/>
      <c r="AT95" s="2"/>
      <c r="AU95" s="2"/>
      <c r="AV95" s="2"/>
      <c r="AW95" s="2"/>
      <c r="AX95" s="2"/>
    </row>
    <row r="96" spans="1:50" ht="15" customHeight="1">
      <c r="A96" s="37"/>
      <c r="B96" s="16" t="s">
        <v>99</v>
      </c>
      <c r="C96" s="2"/>
      <c r="D96" s="2"/>
      <c r="E96" s="2"/>
      <c r="F96" s="2"/>
      <c r="G96" s="2"/>
      <c r="H96" s="2"/>
      <c r="I96" s="2"/>
      <c r="J96" s="2"/>
      <c r="K96" s="2"/>
      <c r="L96" s="2"/>
      <c r="M96" s="2"/>
      <c r="N96" s="2"/>
      <c r="O96" s="2"/>
      <c r="P96" s="2"/>
      <c r="Q96" s="2"/>
      <c r="R96" s="2"/>
      <c r="S96" s="2"/>
      <c r="T96" s="2"/>
      <c r="U96" s="2"/>
      <c r="V96" s="2"/>
      <c r="W96" s="2"/>
      <c r="X96" s="2"/>
      <c r="Y96" s="2"/>
      <c r="Z96" s="2"/>
      <c r="AA96" s="19"/>
      <c r="AB96" s="19"/>
      <c r="AC96" s="19"/>
      <c r="AD96" s="19"/>
      <c r="AE96" s="19"/>
      <c r="AF96" s="19"/>
      <c r="AG96" s="2"/>
      <c r="AH96" s="2"/>
      <c r="AI96" s="5"/>
      <c r="AJ96" s="5"/>
      <c r="AK96" s="16"/>
      <c r="AL96" s="16"/>
      <c r="AM96" s="16"/>
      <c r="AN96" s="16"/>
      <c r="AO96" s="16"/>
      <c r="AP96" s="16"/>
      <c r="AQ96" s="16"/>
      <c r="AR96" s="16"/>
      <c r="AS96" s="2"/>
      <c r="AT96" s="2"/>
      <c r="AU96" s="2"/>
      <c r="AV96" s="2"/>
      <c r="AW96" s="2"/>
      <c r="AX96" s="2"/>
    </row>
    <row r="97" spans="1:50" ht="15" customHeight="1">
      <c r="A97" s="37"/>
      <c r="B97" s="16"/>
      <c r="C97" s="16" t="s">
        <v>100</v>
      </c>
      <c r="D97" s="2"/>
      <c r="E97" s="2"/>
      <c r="F97" s="2"/>
      <c r="G97" s="2"/>
      <c r="H97" s="2"/>
      <c r="I97" s="2"/>
      <c r="J97" s="2"/>
      <c r="K97" s="2"/>
      <c r="L97" s="2"/>
      <c r="M97" s="2"/>
      <c r="N97" s="2"/>
      <c r="O97" s="2"/>
      <c r="P97" s="2"/>
      <c r="Q97" s="2"/>
      <c r="R97" s="2"/>
      <c r="S97" s="2"/>
      <c r="T97" s="2"/>
      <c r="U97" s="2"/>
      <c r="V97" s="2"/>
      <c r="W97" s="2"/>
      <c r="X97" s="2"/>
      <c r="Y97" s="2"/>
      <c r="Z97" s="2"/>
      <c r="AA97" s="19"/>
      <c r="AB97" s="19"/>
      <c r="AC97" s="19"/>
      <c r="AD97" s="19"/>
      <c r="AE97" s="19"/>
      <c r="AF97" s="19"/>
      <c r="AG97" s="2"/>
      <c r="AH97" s="2"/>
      <c r="AI97" s="5"/>
      <c r="AJ97" s="5"/>
      <c r="AK97" s="16"/>
      <c r="AL97" s="16"/>
      <c r="AM97" s="16"/>
      <c r="AN97" s="16"/>
      <c r="AO97" s="16"/>
      <c r="AP97" s="16"/>
      <c r="AQ97" s="16"/>
      <c r="AR97" s="16"/>
      <c r="AS97" s="2"/>
      <c r="AT97" s="2"/>
      <c r="AU97" s="2"/>
      <c r="AV97" s="2"/>
      <c r="AW97" s="2"/>
      <c r="AX97" s="2"/>
    </row>
    <row r="98" spans="1:50" ht="11.25" customHeight="1">
      <c r="A98" s="37"/>
      <c r="B98" s="16"/>
      <c r="C98" s="2"/>
      <c r="D98" s="2"/>
      <c r="E98" s="2"/>
      <c r="F98" s="2"/>
      <c r="G98" s="2"/>
      <c r="H98" s="2"/>
      <c r="I98" s="2"/>
      <c r="J98" s="2"/>
      <c r="K98" s="2"/>
      <c r="L98" s="2"/>
      <c r="M98" s="2"/>
      <c r="N98" s="2"/>
      <c r="O98" s="2"/>
      <c r="P98" s="2"/>
      <c r="Q98" s="2"/>
      <c r="R98" s="2"/>
      <c r="S98" s="2"/>
      <c r="T98" s="2"/>
      <c r="U98" s="2"/>
      <c r="V98" s="2"/>
      <c r="W98" s="2"/>
      <c r="X98" s="2"/>
      <c r="Y98" s="2"/>
      <c r="Z98" s="2"/>
      <c r="AA98" s="19"/>
      <c r="AB98" s="19"/>
      <c r="AC98" s="19"/>
      <c r="AD98" s="19"/>
      <c r="AE98" s="19"/>
      <c r="AF98" s="19"/>
      <c r="AG98" s="2"/>
      <c r="AH98" s="2"/>
      <c r="AI98" s="5"/>
      <c r="AJ98" s="5"/>
      <c r="AK98" s="16"/>
      <c r="AL98" s="16"/>
      <c r="AM98" s="16"/>
      <c r="AN98" s="16"/>
      <c r="AO98" s="16"/>
      <c r="AP98" s="16"/>
      <c r="AQ98" s="16"/>
      <c r="AR98" s="16"/>
      <c r="AS98" s="2"/>
      <c r="AT98" s="2"/>
      <c r="AU98" s="2"/>
      <c r="AV98" s="2"/>
      <c r="AW98" s="2"/>
      <c r="AX98" s="2"/>
    </row>
    <row r="99" spans="1:50" ht="31.5" customHeight="1">
      <c r="A99" s="37"/>
      <c r="B99" s="16"/>
      <c r="C99" s="254" t="s">
        <v>101</v>
      </c>
      <c r="D99" s="255"/>
      <c r="E99" s="255"/>
      <c r="F99" s="255"/>
      <c r="G99" s="255"/>
      <c r="H99" s="255"/>
      <c r="I99" s="255"/>
      <c r="J99" s="255"/>
      <c r="K99" s="255"/>
      <c r="L99" s="255"/>
      <c r="M99" s="255"/>
      <c r="N99" s="255"/>
      <c r="O99" s="256"/>
      <c r="P99" s="260">
        <v>10</v>
      </c>
      <c r="Q99" s="261"/>
      <c r="R99" s="261"/>
      <c r="S99" s="261"/>
      <c r="T99" s="261"/>
      <c r="U99" s="264" t="s">
        <v>102</v>
      </c>
      <c r="V99" s="264"/>
      <c r="W99" s="264"/>
      <c r="X99" s="265"/>
      <c r="Y99" s="268" t="s">
        <v>103</v>
      </c>
      <c r="Z99" s="250"/>
      <c r="AA99" s="250"/>
      <c r="AB99" s="250"/>
      <c r="AC99" s="250"/>
      <c r="AD99" s="250"/>
      <c r="AE99" s="250"/>
      <c r="AF99" s="250"/>
      <c r="AG99" s="250"/>
      <c r="AH99" s="250"/>
      <c r="AI99" s="250"/>
      <c r="AJ99" s="250"/>
      <c r="AK99" s="250"/>
      <c r="AL99" s="234">
        <v>10</v>
      </c>
      <c r="AM99" s="234"/>
      <c r="AN99" s="234"/>
      <c r="AO99" s="234"/>
      <c r="AP99" s="244"/>
      <c r="AQ99" s="250" t="s">
        <v>104</v>
      </c>
      <c r="AR99" s="250"/>
      <c r="AS99" s="250"/>
      <c r="AT99" s="251"/>
    </row>
    <row r="100" spans="1:50" ht="31.5" customHeight="1">
      <c r="A100" s="37"/>
      <c r="B100" s="16"/>
      <c r="C100" s="257"/>
      <c r="D100" s="258"/>
      <c r="E100" s="258"/>
      <c r="F100" s="258"/>
      <c r="G100" s="258"/>
      <c r="H100" s="258"/>
      <c r="I100" s="258"/>
      <c r="J100" s="258"/>
      <c r="K100" s="258"/>
      <c r="L100" s="258"/>
      <c r="M100" s="258"/>
      <c r="N100" s="258"/>
      <c r="O100" s="259"/>
      <c r="P100" s="262"/>
      <c r="Q100" s="263"/>
      <c r="R100" s="263"/>
      <c r="S100" s="263"/>
      <c r="T100" s="263"/>
      <c r="U100" s="266"/>
      <c r="V100" s="266"/>
      <c r="W100" s="266"/>
      <c r="X100" s="267"/>
      <c r="Y100" s="268" t="s">
        <v>105</v>
      </c>
      <c r="Z100" s="250"/>
      <c r="AA100" s="250"/>
      <c r="AB100" s="250"/>
      <c r="AC100" s="250"/>
      <c r="AD100" s="250"/>
      <c r="AE100" s="250"/>
      <c r="AF100" s="250"/>
      <c r="AG100" s="250"/>
      <c r="AH100" s="250"/>
      <c r="AI100" s="250"/>
      <c r="AJ100" s="250"/>
      <c r="AK100" s="250"/>
      <c r="AL100" s="234">
        <v>18</v>
      </c>
      <c r="AM100" s="234"/>
      <c r="AN100" s="234"/>
      <c r="AO100" s="234"/>
      <c r="AP100" s="244"/>
      <c r="AQ100" s="250" t="s">
        <v>104</v>
      </c>
      <c r="AR100" s="250"/>
      <c r="AS100" s="250"/>
      <c r="AT100" s="251"/>
    </row>
    <row r="101" spans="1:50" ht="15" customHeight="1">
      <c r="A101" s="16"/>
      <c r="B101" s="16"/>
      <c r="C101" s="46"/>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2"/>
      <c r="AX101" s="2"/>
    </row>
    <row r="102" spans="1:50" ht="15" customHeight="1">
      <c r="A102" s="16"/>
      <c r="B102" s="16"/>
      <c r="C102" s="91" t="s">
        <v>106</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2"/>
      <c r="AX102" s="2"/>
    </row>
    <row r="103" spans="1:50" ht="11.25" customHeight="1">
      <c r="A103" s="37"/>
      <c r="B103" s="16"/>
      <c r="C103" s="2"/>
      <c r="D103" s="2"/>
      <c r="E103" s="2"/>
      <c r="F103" s="2"/>
      <c r="G103" s="2"/>
      <c r="H103" s="2"/>
      <c r="I103" s="2"/>
      <c r="J103" s="2"/>
      <c r="K103" s="2"/>
      <c r="L103" s="2"/>
      <c r="M103" s="2"/>
      <c r="N103" s="2"/>
      <c r="O103" s="2"/>
      <c r="P103" s="2"/>
      <c r="Q103" s="2"/>
      <c r="R103" s="2"/>
      <c r="S103" s="2"/>
      <c r="T103" s="2"/>
      <c r="U103" s="2"/>
      <c r="V103" s="2"/>
      <c r="W103" s="2"/>
      <c r="X103" s="2"/>
      <c r="Y103" s="2"/>
      <c r="Z103" s="2"/>
      <c r="AA103" s="19"/>
      <c r="AB103" s="19"/>
      <c r="AC103" s="19"/>
      <c r="AD103" s="19"/>
      <c r="AE103" s="19"/>
      <c r="AF103" s="19"/>
      <c r="AG103" s="2"/>
      <c r="AH103" s="2"/>
      <c r="AI103" s="5"/>
      <c r="AJ103" s="5"/>
      <c r="AK103" s="16"/>
      <c r="AL103" s="16"/>
      <c r="AM103" s="16"/>
      <c r="AN103" s="16"/>
      <c r="AO103" s="16"/>
      <c r="AP103" s="16"/>
      <c r="AQ103" s="16"/>
      <c r="AR103" s="16"/>
      <c r="AS103" s="2"/>
      <c r="AT103" s="2"/>
      <c r="AU103" s="2"/>
      <c r="AV103" s="2"/>
      <c r="AW103" s="2"/>
      <c r="AX103" s="2"/>
    </row>
    <row r="104" spans="1:50" ht="17.25" customHeight="1">
      <c r="A104" s="37"/>
      <c r="B104" s="16"/>
      <c r="C104" s="247" t="s">
        <v>107</v>
      </c>
      <c r="D104" s="248"/>
      <c r="E104" s="248"/>
      <c r="F104" s="248"/>
      <c r="G104" s="248"/>
      <c r="H104" s="248"/>
      <c r="I104" s="248"/>
      <c r="J104" s="248"/>
      <c r="K104" s="248"/>
      <c r="L104" s="248"/>
      <c r="M104" s="248"/>
      <c r="N104" s="248"/>
      <c r="O104" s="248"/>
      <c r="P104" s="248"/>
      <c r="Q104" s="248"/>
      <c r="R104" s="248"/>
      <c r="S104" s="248"/>
      <c r="T104" s="248"/>
      <c r="U104" s="248"/>
      <c r="V104" s="248"/>
      <c r="W104" s="248"/>
      <c r="X104" s="249"/>
      <c r="Y104" s="244">
        <v>3</v>
      </c>
      <c r="Z104" s="245"/>
      <c r="AA104" s="245"/>
      <c r="AB104" s="245"/>
      <c r="AC104" s="250" t="s">
        <v>108</v>
      </c>
      <c r="AD104" s="251"/>
      <c r="AE104" s="19"/>
      <c r="AF104" s="19"/>
      <c r="AG104" s="2"/>
      <c r="AH104" s="2"/>
      <c r="AI104" s="5"/>
      <c r="AJ104" s="5"/>
      <c r="AK104" s="16"/>
      <c r="AL104" s="16"/>
      <c r="AM104" s="16"/>
      <c r="AN104" s="16"/>
      <c r="AO104" s="16"/>
      <c r="AP104" s="16"/>
      <c r="AQ104" s="16"/>
      <c r="AR104" s="16"/>
      <c r="AS104" s="2"/>
      <c r="AT104" s="2"/>
      <c r="AU104" s="2"/>
      <c r="AV104" s="2"/>
      <c r="AW104" s="2"/>
      <c r="AX104" s="2"/>
    </row>
    <row r="105" spans="1:50" ht="6" customHeight="1">
      <c r="A105" s="37"/>
      <c r="B105" s="16"/>
      <c r="C105" s="29"/>
      <c r="D105" s="29"/>
      <c r="E105" s="29"/>
      <c r="F105" s="29"/>
      <c r="G105" s="29"/>
      <c r="H105" s="29"/>
      <c r="I105" s="29"/>
      <c r="J105" s="29"/>
      <c r="K105" s="29"/>
      <c r="L105" s="29"/>
      <c r="M105" s="29"/>
      <c r="N105" s="29"/>
      <c r="O105" s="29"/>
      <c r="P105" s="29"/>
      <c r="Q105" s="29"/>
      <c r="R105" s="29"/>
      <c r="S105" s="29"/>
      <c r="T105" s="29"/>
      <c r="U105" s="29"/>
      <c r="V105" s="29"/>
      <c r="W105" s="29"/>
      <c r="X105" s="29"/>
      <c r="Y105" s="5"/>
      <c r="Z105" s="5"/>
      <c r="AA105" s="5"/>
      <c r="AB105" s="5"/>
      <c r="AC105" s="5"/>
      <c r="AD105" s="5"/>
      <c r="AE105" s="19"/>
      <c r="AF105" s="19"/>
      <c r="AG105" s="2"/>
      <c r="AH105" s="2"/>
      <c r="AI105" s="5"/>
      <c r="AJ105" s="5"/>
      <c r="AK105" s="16"/>
      <c r="AL105" s="16"/>
      <c r="AM105" s="16"/>
      <c r="AN105" s="16"/>
      <c r="AO105" s="16"/>
      <c r="AP105" s="16"/>
      <c r="AQ105" s="16"/>
      <c r="AR105" s="16"/>
      <c r="AS105" s="2"/>
      <c r="AT105" s="2"/>
      <c r="AU105" s="2"/>
      <c r="AV105" s="2"/>
      <c r="AW105" s="2"/>
      <c r="AX105" s="2"/>
    </row>
    <row r="106" spans="1:50" ht="17.25" customHeight="1">
      <c r="A106" s="37"/>
      <c r="B106" s="16"/>
      <c r="C106" s="235" t="s">
        <v>109</v>
      </c>
      <c r="D106" s="235"/>
      <c r="E106" s="235"/>
      <c r="F106" s="235"/>
      <c r="G106" s="235"/>
      <c r="H106" s="235"/>
      <c r="I106" s="252" t="s">
        <v>110</v>
      </c>
      <c r="J106" s="250"/>
      <c r="K106" s="250"/>
      <c r="L106" s="250"/>
      <c r="M106" s="250"/>
      <c r="N106" s="250"/>
      <c r="O106" s="250"/>
      <c r="P106" s="251"/>
      <c r="Q106" s="252" t="s">
        <v>111</v>
      </c>
      <c r="R106" s="250"/>
      <c r="S106" s="250"/>
      <c r="T106" s="250"/>
      <c r="U106" s="250"/>
      <c r="V106" s="250"/>
      <c r="W106" s="250"/>
      <c r="X106" s="250"/>
      <c r="Y106" s="250"/>
      <c r="Z106" s="250"/>
      <c r="AA106" s="250"/>
      <c r="AB106" s="250"/>
      <c r="AC106" s="250"/>
      <c r="AD106" s="250"/>
      <c r="AE106" s="250"/>
      <c r="AF106" s="250"/>
      <c r="AG106" s="250"/>
      <c r="AH106" s="250"/>
      <c r="AI106" s="250"/>
      <c r="AJ106" s="250"/>
      <c r="AK106" s="250"/>
      <c r="AL106" s="250"/>
      <c r="AM106" s="250"/>
      <c r="AN106" s="250"/>
      <c r="AO106" s="250"/>
      <c r="AP106" s="250"/>
      <c r="AQ106" s="250"/>
      <c r="AR106" s="250"/>
      <c r="AS106" s="250"/>
      <c r="AT106" s="250"/>
      <c r="AU106" s="250"/>
      <c r="AV106" s="251"/>
      <c r="AW106" s="2"/>
      <c r="AX106" s="2"/>
    </row>
    <row r="107" spans="1:50" ht="30" customHeight="1">
      <c r="A107" s="37"/>
      <c r="B107" s="16"/>
      <c r="C107" s="234" t="s">
        <v>112</v>
      </c>
      <c r="D107" s="234"/>
      <c r="E107" s="234"/>
      <c r="F107" s="234"/>
      <c r="G107" s="234"/>
      <c r="H107" s="234"/>
      <c r="I107" s="244" t="s">
        <v>113</v>
      </c>
      <c r="J107" s="245"/>
      <c r="K107" s="245"/>
      <c r="L107" s="245"/>
      <c r="M107" s="245"/>
      <c r="N107" s="245"/>
      <c r="O107" s="245"/>
      <c r="P107" s="246"/>
      <c r="Q107" s="237" t="s">
        <v>114</v>
      </c>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8"/>
      <c r="AV107" s="239"/>
      <c r="AW107" s="2"/>
      <c r="AX107" s="2"/>
    </row>
    <row r="108" spans="1:50" ht="30" customHeight="1">
      <c r="A108" s="37"/>
      <c r="B108" s="16"/>
      <c r="C108" s="234" t="s">
        <v>115</v>
      </c>
      <c r="D108" s="234"/>
      <c r="E108" s="234"/>
      <c r="F108" s="234"/>
      <c r="G108" s="234"/>
      <c r="H108" s="234"/>
      <c r="I108" s="244" t="s">
        <v>116</v>
      </c>
      <c r="J108" s="245"/>
      <c r="K108" s="245"/>
      <c r="L108" s="245"/>
      <c r="M108" s="245"/>
      <c r="N108" s="245"/>
      <c r="O108" s="245"/>
      <c r="P108" s="246"/>
      <c r="Q108" s="237" t="s">
        <v>117</v>
      </c>
      <c r="R108" s="238"/>
      <c r="S108" s="238"/>
      <c r="T108" s="238"/>
      <c r="U108" s="238"/>
      <c r="V108" s="238"/>
      <c r="W108" s="238"/>
      <c r="X108" s="238"/>
      <c r="Y108" s="238"/>
      <c r="Z108" s="238"/>
      <c r="AA108" s="238"/>
      <c r="AB108" s="238"/>
      <c r="AC108" s="238"/>
      <c r="AD108" s="238"/>
      <c r="AE108" s="238"/>
      <c r="AF108" s="238"/>
      <c r="AG108" s="238"/>
      <c r="AH108" s="238"/>
      <c r="AI108" s="238"/>
      <c r="AJ108" s="238"/>
      <c r="AK108" s="238"/>
      <c r="AL108" s="238"/>
      <c r="AM108" s="238"/>
      <c r="AN108" s="238"/>
      <c r="AO108" s="238"/>
      <c r="AP108" s="238"/>
      <c r="AQ108" s="238"/>
      <c r="AR108" s="238"/>
      <c r="AS108" s="238"/>
      <c r="AT108" s="238"/>
      <c r="AU108" s="238"/>
      <c r="AV108" s="239"/>
      <c r="AW108" s="2"/>
      <c r="AX108" s="2"/>
    </row>
    <row r="109" spans="1:50" ht="30" customHeight="1">
      <c r="A109" s="37"/>
      <c r="B109" s="16"/>
      <c r="C109" s="234" t="s">
        <v>118</v>
      </c>
      <c r="D109" s="234"/>
      <c r="E109" s="234"/>
      <c r="F109" s="234"/>
      <c r="G109" s="234"/>
      <c r="H109" s="234"/>
      <c r="I109" s="244" t="s">
        <v>119</v>
      </c>
      <c r="J109" s="245"/>
      <c r="K109" s="245"/>
      <c r="L109" s="245"/>
      <c r="M109" s="245"/>
      <c r="N109" s="245"/>
      <c r="O109" s="245"/>
      <c r="P109" s="246"/>
      <c r="Q109" s="237" t="s">
        <v>120</v>
      </c>
      <c r="R109" s="238"/>
      <c r="S109" s="238"/>
      <c r="T109" s="238"/>
      <c r="U109" s="238"/>
      <c r="V109" s="238"/>
      <c r="W109" s="238"/>
      <c r="X109" s="238"/>
      <c r="Y109" s="238"/>
      <c r="Z109" s="238"/>
      <c r="AA109" s="238"/>
      <c r="AB109" s="238"/>
      <c r="AC109" s="238"/>
      <c r="AD109" s="238"/>
      <c r="AE109" s="238"/>
      <c r="AF109" s="238"/>
      <c r="AG109" s="238"/>
      <c r="AH109" s="238"/>
      <c r="AI109" s="238"/>
      <c r="AJ109" s="238"/>
      <c r="AK109" s="238"/>
      <c r="AL109" s="238"/>
      <c r="AM109" s="238"/>
      <c r="AN109" s="238"/>
      <c r="AO109" s="238"/>
      <c r="AP109" s="238"/>
      <c r="AQ109" s="238"/>
      <c r="AR109" s="238"/>
      <c r="AS109" s="238"/>
      <c r="AT109" s="238"/>
      <c r="AU109" s="238"/>
      <c r="AV109" s="239"/>
      <c r="AW109" s="2"/>
      <c r="AX109" s="2"/>
    </row>
    <row r="110" spans="1:50" ht="30" customHeight="1">
      <c r="A110" s="37"/>
      <c r="B110" s="16"/>
      <c r="C110" s="234"/>
      <c r="D110" s="234"/>
      <c r="E110" s="234"/>
      <c r="F110" s="234"/>
      <c r="G110" s="234"/>
      <c r="H110" s="234"/>
      <c r="I110" s="244"/>
      <c r="J110" s="245"/>
      <c r="K110" s="245"/>
      <c r="L110" s="245"/>
      <c r="M110" s="245"/>
      <c r="N110" s="245"/>
      <c r="O110" s="245"/>
      <c r="P110" s="246"/>
      <c r="Q110" s="237"/>
      <c r="R110" s="238"/>
      <c r="S110" s="238"/>
      <c r="T110" s="238"/>
      <c r="U110" s="238"/>
      <c r="V110" s="238"/>
      <c r="W110" s="238"/>
      <c r="X110" s="238"/>
      <c r="Y110" s="238"/>
      <c r="Z110" s="238"/>
      <c r="AA110" s="238"/>
      <c r="AB110" s="238"/>
      <c r="AC110" s="238"/>
      <c r="AD110" s="238"/>
      <c r="AE110" s="238"/>
      <c r="AF110" s="238"/>
      <c r="AG110" s="238"/>
      <c r="AH110" s="238"/>
      <c r="AI110" s="238"/>
      <c r="AJ110" s="238"/>
      <c r="AK110" s="238"/>
      <c r="AL110" s="238"/>
      <c r="AM110" s="238"/>
      <c r="AN110" s="238"/>
      <c r="AO110" s="238"/>
      <c r="AP110" s="238"/>
      <c r="AQ110" s="238"/>
      <c r="AR110" s="238"/>
      <c r="AS110" s="238"/>
      <c r="AT110" s="238"/>
      <c r="AU110" s="238"/>
      <c r="AV110" s="239"/>
      <c r="AW110" s="2"/>
      <c r="AX110" s="2"/>
    </row>
    <row r="111" spans="1:50" ht="30" customHeight="1">
      <c r="A111" s="37"/>
      <c r="B111" s="16"/>
      <c r="C111" s="234"/>
      <c r="D111" s="234"/>
      <c r="E111" s="234"/>
      <c r="F111" s="234"/>
      <c r="G111" s="234"/>
      <c r="H111" s="234"/>
      <c r="I111" s="244"/>
      <c r="J111" s="245"/>
      <c r="K111" s="245"/>
      <c r="L111" s="245"/>
      <c r="M111" s="245"/>
      <c r="N111" s="245"/>
      <c r="O111" s="245"/>
      <c r="P111" s="246"/>
      <c r="Q111" s="237"/>
      <c r="R111" s="238"/>
      <c r="S111" s="238"/>
      <c r="T111" s="238"/>
      <c r="U111" s="238"/>
      <c r="V111" s="238"/>
      <c r="W111" s="238"/>
      <c r="X111" s="238"/>
      <c r="Y111" s="238"/>
      <c r="Z111" s="238"/>
      <c r="AA111" s="238"/>
      <c r="AB111" s="238"/>
      <c r="AC111" s="238"/>
      <c r="AD111" s="238"/>
      <c r="AE111" s="238"/>
      <c r="AF111" s="238"/>
      <c r="AG111" s="238"/>
      <c r="AH111" s="238"/>
      <c r="AI111" s="238"/>
      <c r="AJ111" s="238"/>
      <c r="AK111" s="238"/>
      <c r="AL111" s="238"/>
      <c r="AM111" s="238"/>
      <c r="AN111" s="238"/>
      <c r="AO111" s="238"/>
      <c r="AP111" s="238"/>
      <c r="AQ111" s="238"/>
      <c r="AR111" s="238"/>
      <c r="AS111" s="238"/>
      <c r="AT111" s="238"/>
      <c r="AU111" s="238"/>
      <c r="AV111" s="239"/>
      <c r="AW111" s="2"/>
      <c r="AX111" s="2"/>
    </row>
    <row r="112" spans="1:50" ht="12.75" customHeight="1">
      <c r="A112" s="37"/>
      <c r="B112" s="16"/>
      <c r="C112" s="8" t="s">
        <v>121</v>
      </c>
      <c r="D112" s="2"/>
      <c r="E112" s="2"/>
      <c r="F112" s="2"/>
      <c r="G112" s="2"/>
      <c r="H112" s="2"/>
      <c r="I112" s="2"/>
      <c r="J112" s="2"/>
      <c r="K112" s="2"/>
      <c r="L112" s="2"/>
      <c r="M112" s="2"/>
      <c r="N112" s="2"/>
      <c r="O112" s="2"/>
      <c r="P112" s="2"/>
      <c r="Q112" s="2"/>
      <c r="R112" s="2"/>
      <c r="S112" s="2"/>
      <c r="T112" s="2"/>
      <c r="U112" s="2"/>
      <c r="V112" s="2"/>
      <c r="W112" s="2"/>
      <c r="X112" s="2"/>
      <c r="Y112" s="2"/>
      <c r="Z112" s="2"/>
      <c r="AA112" s="19"/>
      <c r="AB112" s="19"/>
      <c r="AC112" s="19"/>
      <c r="AD112" s="19"/>
      <c r="AE112" s="19"/>
      <c r="AF112" s="19"/>
      <c r="AG112" s="2"/>
      <c r="AH112" s="2"/>
      <c r="AI112" s="5"/>
      <c r="AJ112" s="5"/>
      <c r="AK112" s="16"/>
      <c r="AL112" s="16"/>
      <c r="AM112" s="16"/>
      <c r="AN112" s="16"/>
      <c r="AO112" s="16"/>
      <c r="AP112" s="16"/>
      <c r="AQ112" s="16"/>
      <c r="AR112" s="16"/>
      <c r="AS112" s="2"/>
      <c r="AT112" s="2"/>
      <c r="AU112" s="2"/>
      <c r="AV112" s="2"/>
      <c r="AW112" s="2"/>
      <c r="AX112" s="2"/>
    </row>
    <row r="113" spans="1:50" ht="12.75" customHeight="1">
      <c r="A113" s="37"/>
      <c r="B113" s="16"/>
      <c r="C113" s="8" t="s">
        <v>122</v>
      </c>
      <c r="D113" s="2"/>
      <c r="E113" s="2"/>
      <c r="F113" s="2"/>
      <c r="G113" s="2"/>
      <c r="H113" s="2"/>
      <c r="I113" s="2"/>
      <c r="J113" s="2"/>
      <c r="K113" s="2"/>
      <c r="L113" s="2"/>
      <c r="M113" s="2"/>
      <c r="N113" s="2"/>
      <c r="O113" s="2"/>
      <c r="P113" s="2"/>
      <c r="Q113" s="2"/>
      <c r="R113" s="2"/>
      <c r="S113" s="2"/>
      <c r="T113" s="2"/>
      <c r="U113" s="2"/>
      <c r="V113" s="2"/>
      <c r="W113" s="2"/>
      <c r="X113" s="2"/>
      <c r="Y113" s="2"/>
      <c r="Z113" s="2"/>
      <c r="AA113" s="19"/>
      <c r="AB113" s="19"/>
      <c r="AC113" s="19"/>
      <c r="AD113" s="19"/>
      <c r="AE113" s="19"/>
      <c r="AF113" s="19"/>
      <c r="AG113" s="2"/>
      <c r="AH113" s="2"/>
      <c r="AI113" s="5"/>
      <c r="AJ113" s="5"/>
      <c r="AK113" s="16"/>
      <c r="AL113" s="16"/>
      <c r="AM113" s="16"/>
      <c r="AN113" s="16"/>
      <c r="AO113" s="16"/>
      <c r="AP113" s="16"/>
      <c r="AQ113" s="16"/>
      <c r="AR113" s="16"/>
      <c r="AS113" s="2"/>
      <c r="AT113" s="2"/>
      <c r="AU113" s="2"/>
      <c r="AV113" s="2"/>
      <c r="AW113" s="2"/>
      <c r="AX113" s="2"/>
    </row>
    <row r="114" spans="1:50" ht="7.5" customHeight="1">
      <c r="A114" s="37"/>
      <c r="B114" s="16"/>
      <c r="C114" s="2"/>
      <c r="D114" s="2"/>
      <c r="E114" s="2"/>
      <c r="F114" s="2"/>
      <c r="G114" s="2"/>
      <c r="H114" s="2"/>
      <c r="I114" s="2"/>
      <c r="J114" s="2"/>
      <c r="K114" s="2"/>
      <c r="L114" s="2"/>
      <c r="M114" s="2"/>
      <c r="N114" s="2"/>
      <c r="O114" s="2"/>
      <c r="P114" s="2"/>
      <c r="Q114" s="2"/>
      <c r="R114" s="2"/>
      <c r="S114" s="2"/>
      <c r="T114" s="2"/>
      <c r="U114" s="2"/>
      <c r="V114" s="2"/>
      <c r="W114" s="2"/>
      <c r="X114" s="2"/>
      <c r="Y114" s="2"/>
      <c r="Z114" s="2"/>
      <c r="AA114" s="19"/>
      <c r="AB114" s="19"/>
      <c r="AC114" s="19"/>
      <c r="AD114" s="19"/>
      <c r="AE114" s="19"/>
      <c r="AF114" s="19"/>
      <c r="AG114" s="2"/>
      <c r="AH114" s="2"/>
      <c r="AI114" s="5"/>
      <c r="AJ114" s="5"/>
      <c r="AK114" s="16"/>
      <c r="AL114" s="16"/>
      <c r="AM114" s="16"/>
      <c r="AN114" s="16"/>
      <c r="AO114" s="16"/>
      <c r="AP114" s="16"/>
      <c r="AQ114" s="16"/>
      <c r="AR114" s="16"/>
      <c r="AS114" s="2"/>
      <c r="AT114" s="2"/>
      <c r="AU114" s="2"/>
      <c r="AV114" s="2"/>
      <c r="AW114" s="2"/>
      <c r="AX114" s="2"/>
    </row>
    <row r="115" spans="1:50" ht="15" customHeight="1">
      <c r="A115" s="37"/>
      <c r="B115" s="16"/>
      <c r="C115" s="16" t="s">
        <v>123</v>
      </c>
      <c r="D115" s="2"/>
      <c r="E115" s="2"/>
      <c r="F115" s="2"/>
      <c r="G115" s="2"/>
      <c r="H115" s="2"/>
      <c r="I115" s="2"/>
      <c r="J115" s="2"/>
      <c r="K115" s="2"/>
      <c r="L115" s="2"/>
      <c r="M115" s="2"/>
      <c r="N115" s="2"/>
      <c r="O115" s="2"/>
      <c r="P115" s="2"/>
      <c r="Q115" s="2"/>
      <c r="R115" s="2"/>
      <c r="S115" s="2"/>
      <c r="T115" s="2"/>
      <c r="U115" s="2"/>
      <c r="V115" s="2"/>
      <c r="W115" s="2"/>
      <c r="X115" s="2"/>
      <c r="Y115" s="2"/>
      <c r="Z115" s="2"/>
      <c r="AA115" s="19"/>
      <c r="AB115" s="19"/>
      <c r="AC115" s="19"/>
      <c r="AD115" s="19"/>
      <c r="AE115" s="19"/>
      <c r="AF115" s="19"/>
      <c r="AG115" s="2"/>
      <c r="AH115" s="2"/>
      <c r="AI115" s="5"/>
      <c r="AJ115" s="5"/>
      <c r="AK115" s="16"/>
      <c r="AL115" s="16"/>
      <c r="AM115" s="16"/>
      <c r="AN115" s="16"/>
      <c r="AO115" s="16"/>
      <c r="AP115" s="16"/>
      <c r="AQ115" s="16"/>
      <c r="AR115" s="16"/>
      <c r="AS115" s="2"/>
      <c r="AT115" s="2"/>
      <c r="AU115" s="2"/>
      <c r="AV115" s="2"/>
      <c r="AW115" s="2"/>
      <c r="AX115" s="2"/>
    </row>
    <row r="116" spans="1:50" ht="11.25" customHeight="1">
      <c r="A116" s="37"/>
      <c r="B116" s="16"/>
      <c r="C116" s="2"/>
      <c r="D116" s="2"/>
      <c r="E116" s="2"/>
      <c r="F116" s="2"/>
      <c r="G116" s="2"/>
      <c r="H116" s="2"/>
      <c r="I116" s="2"/>
      <c r="J116" s="2"/>
      <c r="K116" s="2"/>
      <c r="L116" s="2"/>
      <c r="M116" s="2"/>
      <c r="N116" s="2"/>
      <c r="O116" s="2"/>
      <c r="P116" s="2"/>
      <c r="Q116" s="2"/>
      <c r="R116" s="2"/>
      <c r="S116" s="2"/>
      <c r="T116" s="2"/>
      <c r="U116" s="2"/>
      <c r="V116" s="2"/>
      <c r="W116" s="2"/>
      <c r="X116" s="2"/>
      <c r="Y116" s="2"/>
      <c r="Z116" s="2"/>
      <c r="AA116" s="19"/>
      <c r="AB116" s="19"/>
      <c r="AC116" s="19"/>
      <c r="AD116" s="19"/>
      <c r="AE116" s="19"/>
      <c r="AF116" s="19"/>
      <c r="AG116" s="2"/>
      <c r="AH116" s="2"/>
      <c r="AI116" s="5"/>
      <c r="AJ116" s="5"/>
      <c r="AK116" s="16"/>
      <c r="AL116" s="16"/>
      <c r="AM116" s="16"/>
      <c r="AN116" s="16"/>
      <c r="AO116" s="16"/>
      <c r="AP116" s="16"/>
      <c r="AQ116" s="16"/>
      <c r="AR116" s="16"/>
      <c r="AS116" s="2"/>
      <c r="AT116" s="2"/>
      <c r="AU116" s="2"/>
      <c r="AV116" s="2"/>
      <c r="AW116" s="2"/>
      <c r="AX116" s="2"/>
    </row>
    <row r="117" spans="1:50" ht="17.25" customHeight="1">
      <c r="A117" s="37"/>
      <c r="B117" s="16"/>
      <c r="C117" s="247" t="s">
        <v>124</v>
      </c>
      <c r="D117" s="248"/>
      <c r="E117" s="248"/>
      <c r="F117" s="248"/>
      <c r="G117" s="248"/>
      <c r="H117" s="248"/>
      <c r="I117" s="248"/>
      <c r="J117" s="248"/>
      <c r="K117" s="248"/>
      <c r="L117" s="248"/>
      <c r="M117" s="248"/>
      <c r="N117" s="248"/>
      <c r="O117" s="248"/>
      <c r="P117" s="248"/>
      <c r="Q117" s="248"/>
      <c r="R117" s="248"/>
      <c r="S117" s="248"/>
      <c r="T117" s="248"/>
      <c r="U117" s="248"/>
      <c r="V117" s="248"/>
      <c r="W117" s="248"/>
      <c r="X117" s="249"/>
      <c r="Y117" s="244">
        <v>2</v>
      </c>
      <c r="Z117" s="245"/>
      <c r="AA117" s="245"/>
      <c r="AB117" s="245"/>
      <c r="AC117" s="250" t="s">
        <v>108</v>
      </c>
      <c r="AD117" s="251"/>
      <c r="AE117" s="19"/>
      <c r="AF117" s="19"/>
      <c r="AG117" s="2"/>
      <c r="AH117" s="2"/>
      <c r="AI117" s="5"/>
      <c r="AJ117" s="5"/>
      <c r="AK117" s="16"/>
      <c r="AL117" s="16"/>
      <c r="AM117" s="16"/>
      <c r="AN117" s="16"/>
      <c r="AO117" s="16"/>
      <c r="AP117" s="16"/>
      <c r="AQ117" s="16"/>
      <c r="AR117" s="16"/>
      <c r="AS117" s="2"/>
      <c r="AT117" s="2"/>
      <c r="AU117" s="2"/>
      <c r="AV117" s="2"/>
      <c r="AW117" s="2"/>
      <c r="AX117" s="2"/>
    </row>
    <row r="118" spans="1:50" ht="6" customHeight="1">
      <c r="A118" s="37"/>
      <c r="B118" s="16"/>
      <c r="C118" s="80"/>
      <c r="D118" s="80"/>
      <c r="E118" s="80"/>
      <c r="F118" s="80"/>
      <c r="G118" s="80"/>
      <c r="H118" s="80"/>
      <c r="I118" s="80"/>
      <c r="J118" s="80"/>
      <c r="K118" s="80"/>
      <c r="L118" s="80"/>
      <c r="M118" s="80"/>
      <c r="N118" s="80"/>
      <c r="O118" s="80"/>
      <c r="P118" s="80"/>
      <c r="Q118" s="80"/>
      <c r="R118" s="80"/>
      <c r="S118" s="80"/>
      <c r="T118" s="80"/>
      <c r="U118" s="80"/>
      <c r="V118" s="80"/>
      <c r="W118" s="80"/>
      <c r="X118" s="80"/>
      <c r="Y118" s="73"/>
      <c r="Z118" s="73"/>
      <c r="AA118" s="73"/>
      <c r="AB118" s="73"/>
      <c r="AC118" s="73"/>
      <c r="AD118" s="73"/>
      <c r="AE118" s="19"/>
      <c r="AF118" s="19"/>
      <c r="AG118" s="2"/>
      <c r="AH118" s="2"/>
      <c r="AI118" s="5"/>
      <c r="AJ118" s="5"/>
      <c r="AK118" s="16"/>
      <c r="AL118" s="16"/>
      <c r="AM118" s="16"/>
      <c r="AN118" s="16"/>
      <c r="AO118" s="16"/>
      <c r="AP118" s="16"/>
      <c r="AQ118" s="16"/>
      <c r="AR118" s="16"/>
      <c r="AS118" s="2"/>
      <c r="AT118" s="2"/>
      <c r="AU118" s="2"/>
      <c r="AV118" s="2"/>
      <c r="AW118" s="2"/>
      <c r="AX118" s="2"/>
    </row>
    <row r="119" spans="1:50" ht="17.25" customHeight="1">
      <c r="A119" s="18"/>
      <c r="B119" s="16"/>
      <c r="C119" s="240" t="s">
        <v>125</v>
      </c>
      <c r="D119" s="241"/>
      <c r="E119" s="241"/>
      <c r="F119" s="241"/>
      <c r="G119" s="241"/>
      <c r="H119" s="241"/>
      <c r="I119" s="242"/>
      <c r="J119" s="243" t="s">
        <v>126</v>
      </c>
      <c r="K119" s="234"/>
      <c r="L119" s="234"/>
      <c r="M119" s="234"/>
      <c r="N119" s="234"/>
      <c r="O119" s="234"/>
      <c r="P119" s="234"/>
      <c r="Q119" s="234"/>
      <c r="R119" s="234"/>
      <c r="S119" s="234"/>
      <c r="T119" s="234"/>
      <c r="U119" s="234"/>
      <c r="V119" s="234"/>
      <c r="W119" s="235" t="s">
        <v>127</v>
      </c>
      <c r="X119" s="235"/>
      <c r="Y119" s="235"/>
      <c r="Z119" s="235"/>
      <c r="AA119" s="235"/>
      <c r="AB119" s="235"/>
      <c r="AC119" s="235"/>
      <c r="AD119" s="235"/>
      <c r="AE119" s="235"/>
      <c r="AF119" s="235"/>
      <c r="AG119" s="235"/>
      <c r="AH119" s="235"/>
      <c r="AI119" s="235"/>
      <c r="AJ119" s="234" t="s">
        <v>128</v>
      </c>
      <c r="AK119" s="234"/>
      <c r="AL119" s="234"/>
      <c r="AM119" s="234"/>
      <c r="AN119" s="234"/>
      <c r="AO119" s="234"/>
      <c r="AP119" s="234"/>
      <c r="AQ119" s="234"/>
      <c r="AR119" s="234"/>
      <c r="AS119" s="234"/>
      <c r="AT119" s="234"/>
      <c r="AU119" s="234"/>
      <c r="AV119" s="234"/>
      <c r="AW119" s="2"/>
      <c r="AX119" s="2"/>
    </row>
    <row r="120" spans="1:50" ht="17.25" customHeight="1">
      <c r="A120" s="18"/>
      <c r="B120" s="16"/>
      <c r="C120" s="231" t="s">
        <v>129</v>
      </c>
      <c r="D120" s="232"/>
      <c r="E120" s="232"/>
      <c r="F120" s="232"/>
      <c r="G120" s="232"/>
      <c r="H120" s="232"/>
      <c r="I120" s="233"/>
      <c r="J120" s="234" t="s">
        <v>130</v>
      </c>
      <c r="K120" s="234"/>
      <c r="L120" s="234"/>
      <c r="M120" s="234"/>
      <c r="N120" s="234"/>
      <c r="O120" s="234"/>
      <c r="P120" s="234"/>
      <c r="Q120" s="234"/>
      <c r="R120" s="234"/>
      <c r="S120" s="234"/>
      <c r="T120" s="234"/>
      <c r="U120" s="234"/>
      <c r="V120" s="234"/>
      <c r="W120" s="235" t="s">
        <v>131</v>
      </c>
      <c r="X120" s="235"/>
      <c r="Y120" s="235"/>
      <c r="Z120" s="235"/>
      <c r="AA120" s="235"/>
      <c r="AB120" s="235"/>
      <c r="AC120" s="235"/>
      <c r="AD120" s="235"/>
      <c r="AE120" s="235"/>
      <c r="AF120" s="235"/>
      <c r="AG120" s="235"/>
      <c r="AH120" s="235"/>
      <c r="AI120" s="235"/>
      <c r="AJ120" s="234" t="s">
        <v>132</v>
      </c>
      <c r="AK120" s="234"/>
      <c r="AL120" s="234"/>
      <c r="AM120" s="234"/>
      <c r="AN120" s="234"/>
      <c r="AO120" s="234"/>
      <c r="AP120" s="234"/>
      <c r="AQ120" s="234"/>
      <c r="AR120" s="234"/>
      <c r="AS120" s="234"/>
      <c r="AT120" s="234"/>
      <c r="AU120" s="234"/>
      <c r="AV120" s="234"/>
      <c r="AW120" s="2"/>
      <c r="AX120" s="2"/>
    </row>
    <row r="121" spans="1:50" ht="48" customHeight="1">
      <c r="A121" s="18"/>
      <c r="B121" s="16"/>
      <c r="C121" s="236" t="s">
        <v>133</v>
      </c>
      <c r="D121" s="236"/>
      <c r="E121" s="236"/>
      <c r="F121" s="236"/>
      <c r="G121" s="236"/>
      <c r="H121" s="236"/>
      <c r="I121" s="236"/>
      <c r="J121" s="237" t="s">
        <v>114</v>
      </c>
      <c r="K121" s="238"/>
      <c r="L121" s="238"/>
      <c r="M121" s="238"/>
      <c r="N121" s="238"/>
      <c r="O121" s="238"/>
      <c r="P121" s="238"/>
      <c r="Q121" s="238"/>
      <c r="R121" s="238"/>
      <c r="S121" s="238"/>
      <c r="T121" s="238"/>
      <c r="U121" s="238"/>
      <c r="V121" s="238"/>
      <c r="W121" s="238"/>
      <c r="X121" s="238"/>
      <c r="Y121" s="238"/>
      <c r="Z121" s="238"/>
      <c r="AA121" s="238"/>
      <c r="AB121" s="238"/>
      <c r="AC121" s="238"/>
      <c r="AD121" s="238"/>
      <c r="AE121" s="238"/>
      <c r="AF121" s="238"/>
      <c r="AG121" s="238"/>
      <c r="AH121" s="238"/>
      <c r="AI121" s="238"/>
      <c r="AJ121" s="238"/>
      <c r="AK121" s="238"/>
      <c r="AL121" s="238"/>
      <c r="AM121" s="238"/>
      <c r="AN121" s="238"/>
      <c r="AO121" s="238"/>
      <c r="AP121" s="238"/>
      <c r="AQ121" s="238"/>
      <c r="AR121" s="238"/>
      <c r="AS121" s="238"/>
      <c r="AT121" s="238"/>
      <c r="AU121" s="238"/>
      <c r="AV121" s="239"/>
      <c r="AW121" s="2"/>
      <c r="AX121" s="2"/>
    </row>
    <row r="122" spans="1:50" ht="17.25" customHeight="1">
      <c r="A122" s="18"/>
      <c r="B122" s="16"/>
      <c r="C122" s="240" t="s">
        <v>125</v>
      </c>
      <c r="D122" s="241"/>
      <c r="E122" s="241"/>
      <c r="F122" s="241"/>
      <c r="G122" s="241"/>
      <c r="H122" s="241"/>
      <c r="I122" s="242"/>
      <c r="J122" s="243" t="s">
        <v>126</v>
      </c>
      <c r="K122" s="234"/>
      <c r="L122" s="234"/>
      <c r="M122" s="234"/>
      <c r="N122" s="234"/>
      <c r="O122" s="234"/>
      <c r="P122" s="234"/>
      <c r="Q122" s="234"/>
      <c r="R122" s="234"/>
      <c r="S122" s="234"/>
      <c r="T122" s="234"/>
      <c r="U122" s="234"/>
      <c r="V122" s="234"/>
      <c r="W122" s="235" t="s">
        <v>127</v>
      </c>
      <c r="X122" s="235"/>
      <c r="Y122" s="235"/>
      <c r="Z122" s="235"/>
      <c r="AA122" s="235"/>
      <c r="AB122" s="235"/>
      <c r="AC122" s="235"/>
      <c r="AD122" s="235"/>
      <c r="AE122" s="235"/>
      <c r="AF122" s="235"/>
      <c r="AG122" s="235"/>
      <c r="AH122" s="235"/>
      <c r="AI122" s="235"/>
      <c r="AJ122" s="234" t="s">
        <v>134</v>
      </c>
      <c r="AK122" s="234"/>
      <c r="AL122" s="234"/>
      <c r="AM122" s="234"/>
      <c r="AN122" s="234"/>
      <c r="AO122" s="234"/>
      <c r="AP122" s="234"/>
      <c r="AQ122" s="234"/>
      <c r="AR122" s="234"/>
      <c r="AS122" s="234"/>
      <c r="AT122" s="234"/>
      <c r="AU122" s="234"/>
      <c r="AV122" s="234"/>
      <c r="AW122" s="2"/>
      <c r="AX122" s="2"/>
    </row>
    <row r="123" spans="1:50" ht="17.25" customHeight="1">
      <c r="A123" s="18"/>
      <c r="B123" s="16"/>
      <c r="C123" s="231" t="s">
        <v>129</v>
      </c>
      <c r="D123" s="232"/>
      <c r="E123" s="232"/>
      <c r="F123" s="232"/>
      <c r="G123" s="232"/>
      <c r="H123" s="232"/>
      <c r="I123" s="233"/>
      <c r="J123" s="234" t="s">
        <v>135</v>
      </c>
      <c r="K123" s="234"/>
      <c r="L123" s="234"/>
      <c r="M123" s="234"/>
      <c r="N123" s="234"/>
      <c r="O123" s="234"/>
      <c r="P123" s="234"/>
      <c r="Q123" s="234"/>
      <c r="R123" s="234"/>
      <c r="S123" s="234"/>
      <c r="T123" s="234"/>
      <c r="U123" s="234"/>
      <c r="V123" s="234"/>
      <c r="W123" s="235" t="s">
        <v>131</v>
      </c>
      <c r="X123" s="235"/>
      <c r="Y123" s="235"/>
      <c r="Z123" s="235"/>
      <c r="AA123" s="235"/>
      <c r="AB123" s="235"/>
      <c r="AC123" s="235"/>
      <c r="AD123" s="235"/>
      <c r="AE123" s="235"/>
      <c r="AF123" s="235"/>
      <c r="AG123" s="235"/>
      <c r="AH123" s="235"/>
      <c r="AI123" s="235"/>
      <c r="AJ123" s="234" t="s">
        <v>136</v>
      </c>
      <c r="AK123" s="234"/>
      <c r="AL123" s="234"/>
      <c r="AM123" s="234"/>
      <c r="AN123" s="234"/>
      <c r="AO123" s="234"/>
      <c r="AP123" s="234"/>
      <c r="AQ123" s="234"/>
      <c r="AR123" s="234"/>
      <c r="AS123" s="234"/>
      <c r="AT123" s="234"/>
      <c r="AU123" s="234"/>
      <c r="AV123" s="234"/>
      <c r="AW123" s="2"/>
      <c r="AX123" s="2"/>
    </row>
    <row r="124" spans="1:50" ht="48" customHeight="1">
      <c r="A124" s="18"/>
      <c r="B124" s="16"/>
      <c r="C124" s="236" t="s">
        <v>133</v>
      </c>
      <c r="D124" s="236"/>
      <c r="E124" s="236"/>
      <c r="F124" s="236"/>
      <c r="G124" s="236"/>
      <c r="H124" s="236"/>
      <c r="I124" s="236"/>
      <c r="J124" s="237" t="s">
        <v>117</v>
      </c>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9"/>
      <c r="AW124" s="2"/>
      <c r="AX124" s="2"/>
    </row>
    <row r="125" spans="1:50" ht="27" customHeight="1">
      <c r="A125" s="37"/>
      <c r="B125" s="16"/>
      <c r="C125" s="230" t="s">
        <v>137</v>
      </c>
      <c r="D125" s="230"/>
      <c r="E125" s="230"/>
      <c r="F125" s="230"/>
      <c r="G125" s="230"/>
      <c r="H125" s="230"/>
      <c r="I125" s="230"/>
      <c r="J125" s="230"/>
      <c r="K125" s="230"/>
      <c r="L125" s="230"/>
      <c r="M125" s="230"/>
      <c r="N125" s="230"/>
      <c r="O125" s="230"/>
      <c r="P125" s="230"/>
      <c r="Q125" s="230"/>
      <c r="R125" s="230"/>
      <c r="S125" s="230"/>
      <c r="T125" s="230"/>
      <c r="U125" s="230"/>
      <c r="V125" s="230"/>
      <c r="W125" s="230"/>
      <c r="X125" s="230"/>
      <c r="Y125" s="230"/>
      <c r="Z125" s="230"/>
      <c r="AA125" s="230"/>
      <c r="AB125" s="230"/>
      <c r="AC125" s="230"/>
      <c r="AD125" s="230"/>
      <c r="AE125" s="230"/>
      <c r="AF125" s="230"/>
      <c r="AG125" s="230"/>
      <c r="AH125" s="230"/>
      <c r="AI125" s="230"/>
      <c r="AJ125" s="230"/>
      <c r="AK125" s="230"/>
      <c r="AL125" s="230"/>
      <c r="AM125" s="230"/>
      <c r="AN125" s="230"/>
      <c r="AO125" s="230"/>
      <c r="AP125" s="230"/>
      <c r="AQ125" s="230"/>
      <c r="AR125" s="230"/>
      <c r="AS125" s="230"/>
      <c r="AT125" s="230"/>
      <c r="AU125" s="230"/>
      <c r="AV125" s="230"/>
      <c r="AW125" s="2"/>
      <c r="AX125" s="2"/>
    </row>
  </sheetData>
  <mergeCells count="232">
    <mergeCell ref="C1:I1"/>
    <mergeCell ref="A3:AW3"/>
    <mergeCell ref="AF5:AL5"/>
    <mergeCell ref="AM5:AW5"/>
    <mergeCell ref="AF6:AL6"/>
    <mergeCell ref="AM6:AW6"/>
    <mergeCell ref="P15:S15"/>
    <mergeCell ref="AI15:AL15"/>
    <mergeCell ref="AM15:AP15"/>
    <mergeCell ref="K12:M12"/>
    <mergeCell ref="O12:P12"/>
    <mergeCell ref="R12:S12"/>
    <mergeCell ref="AF12:AI12"/>
    <mergeCell ref="AK12:AL12"/>
    <mergeCell ref="AN12:AO12"/>
    <mergeCell ref="P18:S18"/>
    <mergeCell ref="E19:K19"/>
    <mergeCell ref="L19:O19"/>
    <mergeCell ref="P19:S19"/>
    <mergeCell ref="E20:K20"/>
    <mergeCell ref="L20:O20"/>
    <mergeCell ref="P20:S20"/>
    <mergeCell ref="AQ15:AU15"/>
    <mergeCell ref="C16:K16"/>
    <mergeCell ref="L16:O16"/>
    <mergeCell ref="P16:S16"/>
    <mergeCell ref="C17:D21"/>
    <mergeCell ref="E17:K17"/>
    <mergeCell ref="L17:O17"/>
    <mergeCell ref="P17:S17"/>
    <mergeCell ref="E18:K18"/>
    <mergeCell ref="L18:O18"/>
    <mergeCell ref="C14:K15"/>
    <mergeCell ref="L14:S14"/>
    <mergeCell ref="X14:AH14"/>
    <mergeCell ref="AI14:AL14"/>
    <mergeCell ref="AM14:AP14"/>
    <mergeCell ref="AQ14:AU14"/>
    <mergeCell ref="L15:O15"/>
    <mergeCell ref="AP25:AV25"/>
    <mergeCell ref="C26:K26"/>
    <mergeCell ref="L26:P26"/>
    <mergeCell ref="R26:Y26"/>
    <mergeCell ref="Z26:AE26"/>
    <mergeCell ref="AP26:AV26"/>
    <mergeCell ref="E21:K21"/>
    <mergeCell ref="L21:O21"/>
    <mergeCell ref="P21:S21"/>
    <mergeCell ref="C25:K25"/>
    <mergeCell ref="L25:P25"/>
    <mergeCell ref="R25:Y25"/>
    <mergeCell ref="C27:K27"/>
    <mergeCell ref="L27:P27"/>
    <mergeCell ref="Z27:AE27"/>
    <mergeCell ref="AP27:AV27"/>
    <mergeCell ref="C28:P29"/>
    <mergeCell ref="Z28:AE28"/>
    <mergeCell ref="AP28:AV28"/>
    <mergeCell ref="R29:AE30"/>
    <mergeCell ref="AP29:AV29"/>
    <mergeCell ref="AP30:AV30"/>
    <mergeCell ref="AP31:AV31"/>
    <mergeCell ref="AP32:AV32"/>
    <mergeCell ref="AK35:AO35"/>
    <mergeCell ref="C36:K37"/>
    <mergeCell ref="L36:P37"/>
    <mergeCell ref="Q36:U37"/>
    <mergeCell ref="V36:Z36"/>
    <mergeCell ref="AA36:AE36"/>
    <mergeCell ref="AF36:AJ36"/>
    <mergeCell ref="AK36:AO37"/>
    <mergeCell ref="V37:Z37"/>
    <mergeCell ref="AA37:AE37"/>
    <mergeCell ref="AF37:AJ37"/>
    <mergeCell ref="C38:K38"/>
    <mergeCell ref="L38:P38"/>
    <mergeCell ref="Q38:U38"/>
    <mergeCell ref="V38:Z38"/>
    <mergeCell ref="AA38:AE38"/>
    <mergeCell ref="AF38:AJ38"/>
    <mergeCell ref="AK38:AO38"/>
    <mergeCell ref="C39:AU39"/>
    <mergeCell ref="C46:I47"/>
    <mergeCell ref="J46:V46"/>
    <mergeCell ref="W46:AI46"/>
    <mergeCell ref="AJ46:AV46"/>
    <mergeCell ref="J47:T47"/>
    <mergeCell ref="U47:V47"/>
    <mergeCell ref="W47:AG47"/>
    <mergeCell ref="AH47:AI47"/>
    <mergeCell ref="C54:Q54"/>
    <mergeCell ref="R54:W54"/>
    <mergeCell ref="X54:Y54"/>
    <mergeCell ref="Z54:AN54"/>
    <mergeCell ref="AO54:AS54"/>
    <mergeCell ref="AT54:AU54"/>
    <mergeCell ref="AJ47:AU47"/>
    <mergeCell ref="C48:I48"/>
    <mergeCell ref="J48:AV48"/>
    <mergeCell ref="C49:AV49"/>
    <mergeCell ref="C50:AV50"/>
    <mergeCell ref="C51:AV51"/>
    <mergeCell ref="C56:Q56"/>
    <mergeCell ref="R56:W56"/>
    <mergeCell ref="X56:Y56"/>
    <mergeCell ref="Z56:AN56"/>
    <mergeCell ref="AO56:AS56"/>
    <mergeCell ref="AT56:AU56"/>
    <mergeCell ref="C55:Q55"/>
    <mergeCell ref="R55:W55"/>
    <mergeCell ref="X55:Y55"/>
    <mergeCell ref="Z55:AN55"/>
    <mergeCell ref="AO55:AS55"/>
    <mergeCell ref="AT55:AU55"/>
    <mergeCell ref="C57:AU57"/>
    <mergeCell ref="C58:AV58"/>
    <mergeCell ref="C61:I64"/>
    <mergeCell ref="J61:AV61"/>
    <mergeCell ref="J62:V63"/>
    <mergeCell ref="W62:AV62"/>
    <mergeCell ref="W63:AI63"/>
    <mergeCell ref="AJ63:AV63"/>
    <mergeCell ref="J64:T64"/>
    <mergeCell ref="U64:V64"/>
    <mergeCell ref="C71:AC71"/>
    <mergeCell ref="AD71:AI71"/>
    <mergeCell ref="AJ71:AK71"/>
    <mergeCell ref="C72:AV72"/>
    <mergeCell ref="C75:AC75"/>
    <mergeCell ref="AD75:AI75"/>
    <mergeCell ref="AJ75:AK75"/>
    <mergeCell ref="W64:AG64"/>
    <mergeCell ref="AH64:AI64"/>
    <mergeCell ref="AJ64:AU64"/>
    <mergeCell ref="C65:I65"/>
    <mergeCell ref="J65:AV65"/>
    <mergeCell ref="C70:AC70"/>
    <mergeCell ref="AD70:AI70"/>
    <mergeCell ref="AJ70:AK70"/>
    <mergeCell ref="C76:M76"/>
    <mergeCell ref="N76:AV76"/>
    <mergeCell ref="C79:AC79"/>
    <mergeCell ref="AD79:AI79"/>
    <mergeCell ref="AJ79:AK79"/>
    <mergeCell ref="C83:I85"/>
    <mergeCell ref="J83:V83"/>
    <mergeCell ref="W83:AI83"/>
    <mergeCell ref="AJ83:AV83"/>
    <mergeCell ref="J84:R84"/>
    <mergeCell ref="S84:V84"/>
    <mergeCell ref="W84:AE84"/>
    <mergeCell ref="AF84:AI84"/>
    <mergeCell ref="AJ84:AR84"/>
    <mergeCell ref="AS84:AV84"/>
    <mergeCell ref="J85:R85"/>
    <mergeCell ref="S85:V85"/>
    <mergeCell ref="W85:AE85"/>
    <mergeCell ref="AF85:AI85"/>
    <mergeCell ref="AJ85:AR85"/>
    <mergeCell ref="AB91:AF91"/>
    <mergeCell ref="AG91:AH91"/>
    <mergeCell ref="AI91:AM91"/>
    <mergeCell ref="AN91:AO91"/>
    <mergeCell ref="AP91:AU91"/>
    <mergeCell ref="C92:AF92"/>
    <mergeCell ref="AG92:AJ92"/>
    <mergeCell ref="AK92:AL92"/>
    <mergeCell ref="AS85:AV85"/>
    <mergeCell ref="C86:I86"/>
    <mergeCell ref="J86:AV86"/>
    <mergeCell ref="C90:T91"/>
    <mergeCell ref="U90:AA90"/>
    <mergeCell ref="AB90:AH90"/>
    <mergeCell ref="AI90:AO90"/>
    <mergeCell ref="AP90:AV90"/>
    <mergeCell ref="U91:Y91"/>
    <mergeCell ref="Z91:AA91"/>
    <mergeCell ref="C104:X104"/>
    <mergeCell ref="Y104:AB104"/>
    <mergeCell ref="AC104:AD104"/>
    <mergeCell ref="C106:H106"/>
    <mergeCell ref="I106:P106"/>
    <mergeCell ref="Q106:AV106"/>
    <mergeCell ref="C93:AW93"/>
    <mergeCell ref="C99:O100"/>
    <mergeCell ref="P99:T100"/>
    <mergeCell ref="U99:X100"/>
    <mergeCell ref="Y99:AK99"/>
    <mergeCell ref="AL99:AP99"/>
    <mergeCell ref="AQ99:AT99"/>
    <mergeCell ref="Y100:AK100"/>
    <mergeCell ref="AL100:AP100"/>
    <mergeCell ref="AQ100:AT100"/>
    <mergeCell ref="C109:H109"/>
    <mergeCell ref="I109:P109"/>
    <mergeCell ref="Q109:AV109"/>
    <mergeCell ref="C110:H110"/>
    <mergeCell ref="I110:P110"/>
    <mergeCell ref="Q110:AV110"/>
    <mergeCell ref="C107:H107"/>
    <mergeCell ref="I107:P107"/>
    <mergeCell ref="Q107:AV107"/>
    <mergeCell ref="C108:H108"/>
    <mergeCell ref="I108:P108"/>
    <mergeCell ref="Q108:AV108"/>
    <mergeCell ref="C119:I119"/>
    <mergeCell ref="J119:V119"/>
    <mergeCell ref="W119:AI119"/>
    <mergeCell ref="AJ119:AV119"/>
    <mergeCell ref="C120:I120"/>
    <mergeCell ref="J120:V120"/>
    <mergeCell ref="W120:AI120"/>
    <mergeCell ref="AJ120:AV120"/>
    <mergeCell ref="C111:H111"/>
    <mergeCell ref="I111:P111"/>
    <mergeCell ref="Q111:AV111"/>
    <mergeCell ref="C117:X117"/>
    <mergeCell ref="Y117:AB117"/>
    <mergeCell ref="AC117:AD117"/>
    <mergeCell ref="C125:AV125"/>
    <mergeCell ref="C123:I123"/>
    <mergeCell ref="J123:V123"/>
    <mergeCell ref="W123:AI123"/>
    <mergeCell ref="AJ123:AV123"/>
    <mergeCell ref="C124:I124"/>
    <mergeCell ref="J124:AV124"/>
    <mergeCell ref="C121:I121"/>
    <mergeCell ref="J121:AV121"/>
    <mergeCell ref="C122:I122"/>
    <mergeCell ref="J122:V122"/>
    <mergeCell ref="W122:AI122"/>
    <mergeCell ref="AJ122:AV122"/>
  </mergeCells>
  <phoneticPr fontId="4"/>
  <printOptions horizontalCentered="1"/>
  <pageMargins left="0.78740157480314965" right="0.59055118110236227" top="0.78740157480314965" bottom="0.78740157480314965" header="0.51181102362204722" footer="0.51181102362204722"/>
  <pageSetup paperSize="9" scale="52" fitToHeight="5" orientation="portrait" cellComments="asDisplayed" r:id="rId1"/>
  <headerFooter alignWithMargins="0"/>
  <rowBreaks count="2" manualBreakCount="2">
    <brk id="40" max="48" man="1"/>
    <brk id="80" max="48"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C495-3229-4E96-A07F-65D5DC39E8FC}">
  <sheetPr>
    <tabColor theme="8" tint="0.59999389629810485"/>
    <pageSetUpPr fitToPage="1"/>
  </sheetPr>
  <dimension ref="A1:Z12"/>
  <sheetViews>
    <sheetView view="pageBreakPreview" zoomScaleNormal="80" zoomScaleSheetLayoutView="100" workbookViewId="0"/>
  </sheetViews>
  <sheetFormatPr defaultRowHeight="13.5"/>
  <cols>
    <col min="1" max="1" width="20.375" customWidth="1"/>
    <col min="2" max="13" width="11.375" customWidth="1"/>
    <col min="14" max="15" width="11.625" customWidth="1"/>
    <col min="16" max="17" width="18.875" style="92" customWidth="1"/>
    <col min="18" max="18" width="11.375" style="92" customWidth="1"/>
    <col min="19" max="19" width="11.375" customWidth="1"/>
    <col min="20" max="21" width="15" customWidth="1"/>
    <col min="22" max="22" width="21.875" customWidth="1"/>
    <col min="23" max="26" width="13" customWidth="1"/>
  </cols>
  <sheetData>
    <row r="1" spans="1:26" ht="33.75" customHeight="1">
      <c r="A1" s="181" t="str">
        <f>_xlfn.CONCAT(設定!$D$8,"最適化活動の目標及び目標に対する点検・評価")</f>
        <v>令和○年度最適化活動の目標及び目標に対する点検・評価</v>
      </c>
      <c r="B1" s="181"/>
      <c r="C1" s="181"/>
      <c r="D1" s="181"/>
    </row>
    <row r="2" spans="1:26" ht="18" customHeight="1">
      <c r="P2" s="63"/>
      <c r="Q2" s="63"/>
      <c r="R2" s="63"/>
      <c r="S2" s="1"/>
      <c r="T2" s="1"/>
      <c r="U2" s="1"/>
    </row>
    <row r="3" spans="1:26" ht="18" customHeight="1" thickBot="1"/>
    <row r="4" spans="1:26" ht="18" customHeight="1" thickBot="1">
      <c r="A4" s="391" t="s">
        <v>185</v>
      </c>
      <c r="B4" s="93" t="s">
        <v>49</v>
      </c>
      <c r="C4" s="94"/>
      <c r="D4" s="94"/>
      <c r="E4" s="94"/>
      <c r="F4" s="94"/>
      <c r="G4" s="94"/>
      <c r="H4" s="94"/>
      <c r="I4" s="94"/>
      <c r="J4" s="94"/>
      <c r="K4" s="94"/>
      <c r="L4" s="94"/>
      <c r="M4" s="94"/>
      <c r="N4" s="93" t="s">
        <v>186</v>
      </c>
      <c r="O4" s="94"/>
      <c r="P4" s="94"/>
      <c r="Q4" s="94"/>
      <c r="R4" s="94"/>
      <c r="S4" s="94"/>
      <c r="T4" s="94"/>
      <c r="U4" s="95"/>
      <c r="V4" s="93" t="s">
        <v>187</v>
      </c>
      <c r="W4" s="94"/>
      <c r="X4" s="94"/>
      <c r="Y4" s="94"/>
      <c r="Z4" s="95"/>
    </row>
    <row r="5" spans="1:26" ht="25.5" customHeight="1">
      <c r="A5" s="392"/>
      <c r="B5" s="394" t="s">
        <v>188</v>
      </c>
      <c r="C5" s="395"/>
      <c r="D5" s="396"/>
      <c r="E5" s="396"/>
      <c r="F5" s="397"/>
      <c r="G5" s="394" t="s">
        <v>189</v>
      </c>
      <c r="H5" s="396"/>
      <c r="I5" s="396"/>
      <c r="J5" s="396"/>
      <c r="K5" s="398"/>
      <c r="L5" s="394" t="s">
        <v>190</v>
      </c>
      <c r="M5" s="398"/>
      <c r="N5" s="399" t="s">
        <v>191</v>
      </c>
      <c r="O5" s="413" t="s">
        <v>192</v>
      </c>
      <c r="P5" s="418" t="s">
        <v>193</v>
      </c>
      <c r="Q5" s="419"/>
      <c r="R5" s="395" t="s">
        <v>194</v>
      </c>
      <c r="S5" s="396"/>
      <c r="T5" s="420" t="s">
        <v>195</v>
      </c>
      <c r="U5" s="421"/>
      <c r="V5" s="96"/>
      <c r="W5" s="422" t="s">
        <v>196</v>
      </c>
      <c r="X5" s="423"/>
      <c r="Y5" s="423"/>
      <c r="Z5" s="424"/>
    </row>
    <row r="6" spans="1:26" ht="25.5" customHeight="1">
      <c r="A6" s="392"/>
      <c r="B6" s="402" t="s">
        <v>197</v>
      </c>
      <c r="C6" s="97" t="s">
        <v>198</v>
      </c>
      <c r="D6" s="404" t="s">
        <v>199</v>
      </c>
      <c r="E6" s="405"/>
      <c r="F6" s="405"/>
      <c r="G6" s="98" t="s">
        <v>198</v>
      </c>
      <c r="H6" s="99" t="s">
        <v>199</v>
      </c>
      <c r="I6" s="100" t="s">
        <v>199</v>
      </c>
      <c r="J6" s="99" t="s">
        <v>198</v>
      </c>
      <c r="K6" s="101" t="s">
        <v>199</v>
      </c>
      <c r="L6" s="102" t="s">
        <v>198</v>
      </c>
      <c r="M6" s="103" t="s">
        <v>199</v>
      </c>
      <c r="N6" s="400"/>
      <c r="O6" s="414"/>
      <c r="P6" s="104" t="s">
        <v>198</v>
      </c>
      <c r="Q6" s="105" t="s">
        <v>199</v>
      </c>
      <c r="R6" s="106" t="s">
        <v>198</v>
      </c>
      <c r="S6" s="107" t="s">
        <v>199</v>
      </c>
      <c r="T6" s="108" t="s">
        <v>198</v>
      </c>
      <c r="U6" s="109" t="s">
        <v>199</v>
      </c>
      <c r="V6" s="406" t="s">
        <v>200</v>
      </c>
      <c r="W6" s="407" t="s">
        <v>201</v>
      </c>
      <c r="X6" s="408"/>
      <c r="Y6" s="408"/>
      <c r="Z6" s="409"/>
    </row>
    <row r="7" spans="1:26" s="121" customFormat="1" ht="57.75" customHeight="1">
      <c r="A7" s="392"/>
      <c r="B7" s="403"/>
      <c r="C7" s="110" t="s">
        <v>66</v>
      </c>
      <c r="D7" s="111" t="s">
        <v>202</v>
      </c>
      <c r="E7" s="112" t="s">
        <v>203</v>
      </c>
      <c r="F7" s="113" t="s">
        <v>204</v>
      </c>
      <c r="G7" s="104" t="s">
        <v>205</v>
      </c>
      <c r="H7" s="113" t="s">
        <v>205</v>
      </c>
      <c r="I7" s="410" t="s">
        <v>206</v>
      </c>
      <c r="J7" s="111" t="s">
        <v>207</v>
      </c>
      <c r="K7" s="105" t="s">
        <v>207</v>
      </c>
      <c r="L7" s="114" t="s">
        <v>208</v>
      </c>
      <c r="M7" s="115" t="s">
        <v>208</v>
      </c>
      <c r="N7" s="400"/>
      <c r="O7" s="414"/>
      <c r="P7" s="116" t="s">
        <v>209</v>
      </c>
      <c r="Q7" s="117" t="s">
        <v>210</v>
      </c>
      <c r="R7" s="118" t="s">
        <v>211</v>
      </c>
      <c r="S7" s="110" t="s">
        <v>211</v>
      </c>
      <c r="T7" s="116" t="s">
        <v>212</v>
      </c>
      <c r="U7" s="117" t="s">
        <v>213</v>
      </c>
      <c r="V7" s="406"/>
      <c r="W7" s="412" t="s">
        <v>214</v>
      </c>
      <c r="X7" s="416" t="s">
        <v>215</v>
      </c>
      <c r="Y7" s="416" t="s">
        <v>216</v>
      </c>
      <c r="Z7" s="417" t="s">
        <v>217</v>
      </c>
    </row>
    <row r="8" spans="1:26" s="121" customFormat="1" ht="15.75" customHeight="1">
      <c r="A8" s="392"/>
      <c r="B8" s="104"/>
      <c r="C8" s="112"/>
      <c r="D8" s="112" t="s">
        <v>218</v>
      </c>
      <c r="E8" s="112" t="s">
        <v>219</v>
      </c>
      <c r="F8" s="113" t="s">
        <v>220</v>
      </c>
      <c r="G8" s="104"/>
      <c r="H8" s="113"/>
      <c r="I8" s="411"/>
      <c r="J8" s="111"/>
      <c r="K8" s="105"/>
      <c r="L8" s="122"/>
      <c r="M8" s="123"/>
      <c r="N8" s="401"/>
      <c r="O8" s="415"/>
      <c r="P8" s="104"/>
      <c r="Q8" s="105"/>
      <c r="R8" s="111"/>
      <c r="S8" s="112"/>
      <c r="T8" s="104"/>
      <c r="U8" s="105"/>
      <c r="V8" s="124"/>
      <c r="W8" s="412"/>
      <c r="X8" s="416"/>
      <c r="Y8" s="416"/>
      <c r="Z8" s="417"/>
    </row>
    <row r="9" spans="1:26" s="50" customFormat="1" ht="15.75" customHeight="1" thickBot="1">
      <c r="A9" s="393"/>
      <c r="B9" s="125" t="s">
        <v>57</v>
      </c>
      <c r="C9" s="126" t="s">
        <v>57</v>
      </c>
      <c r="D9" s="127" t="s">
        <v>56</v>
      </c>
      <c r="E9" s="127" t="s">
        <v>56</v>
      </c>
      <c r="F9" s="128" t="s">
        <v>57</v>
      </c>
      <c r="G9" s="129" t="s">
        <v>56</v>
      </c>
      <c r="H9" s="128" t="s">
        <v>56</v>
      </c>
      <c r="I9" s="130"/>
      <c r="J9" s="131" t="s">
        <v>56</v>
      </c>
      <c r="K9" s="132" t="s">
        <v>56</v>
      </c>
      <c r="L9" s="133" t="s">
        <v>56</v>
      </c>
      <c r="M9" s="134" t="s">
        <v>56</v>
      </c>
      <c r="N9" s="135" t="s">
        <v>104</v>
      </c>
      <c r="O9" s="136" t="s">
        <v>104</v>
      </c>
      <c r="P9" s="125" t="s">
        <v>7</v>
      </c>
      <c r="Q9" s="137" t="s">
        <v>7</v>
      </c>
      <c r="R9" s="138" t="s">
        <v>108</v>
      </c>
      <c r="S9" s="126" t="s">
        <v>108</v>
      </c>
      <c r="T9" s="129" t="s">
        <v>108</v>
      </c>
      <c r="U9" s="132" t="s">
        <v>108</v>
      </c>
      <c r="V9" s="139"/>
      <c r="W9" s="140" t="s">
        <v>104</v>
      </c>
      <c r="X9" s="126" t="s">
        <v>104</v>
      </c>
      <c r="Y9" s="126" t="s">
        <v>104</v>
      </c>
      <c r="Z9" s="141" t="s">
        <v>104</v>
      </c>
    </row>
    <row r="10" spans="1:26" ht="45" customHeight="1" thickBot="1">
      <c r="A10" s="183" t="str">
        <f>設定!$D$7</f>
        <v>○○市農業委員会</v>
      </c>
      <c r="B10" s="187">
        <f>別紙様式１!AJ47</f>
        <v>60</v>
      </c>
      <c r="C10" s="184">
        <f>別紙様式５!AO60</f>
        <v>70</v>
      </c>
      <c r="D10" s="185">
        <f>別紙様式５!AO64</f>
        <v>5000</v>
      </c>
      <c r="E10" s="185">
        <f>別紙様式５!R65</f>
        <v>3400</v>
      </c>
      <c r="F10" s="186">
        <f>別紙様式５!AO65</f>
        <v>68</v>
      </c>
      <c r="G10" s="187">
        <f>別紙様式５!AD84</f>
        <v>9</v>
      </c>
      <c r="H10" s="186">
        <f>別紙様式５!AD95</f>
        <v>8</v>
      </c>
      <c r="I10" s="176" t="s">
        <v>221</v>
      </c>
      <c r="J10" s="188">
        <f>別紙様式５!AD90</f>
        <v>5</v>
      </c>
      <c r="K10" s="189">
        <f>別紙様式５!AD100</f>
        <v>5</v>
      </c>
      <c r="L10" s="187">
        <f>別紙様式５!AG123</f>
        <v>20</v>
      </c>
      <c r="M10" s="189">
        <f>別紙様式５!AD128</f>
        <v>30</v>
      </c>
      <c r="N10" s="190">
        <f>別紙様式５!AL141</f>
        <v>10</v>
      </c>
      <c r="O10" s="191">
        <f>別紙様式５!AL142</f>
        <v>18</v>
      </c>
      <c r="P10" s="192">
        <f>別紙様式５!P141</f>
        <v>10</v>
      </c>
      <c r="Q10" s="177">
        <v>10</v>
      </c>
      <c r="R10" s="193">
        <f>別紙様式５!Y146</f>
        <v>3</v>
      </c>
      <c r="S10" s="194">
        <f>別紙様式５!Y158</f>
        <v>3</v>
      </c>
      <c r="T10" s="195">
        <f>別紙様式５!Y170</f>
        <v>2</v>
      </c>
      <c r="U10" s="196">
        <f>別紙様式５!Y182</f>
        <v>2</v>
      </c>
      <c r="V10" s="197" t="str">
        <f>別紙様式５!C194</f>
        <v>目標に対して期待を上回る結果が得られた</v>
      </c>
      <c r="W10" s="198">
        <f>別紙様式５!Y201</f>
        <v>5</v>
      </c>
      <c r="X10" s="199">
        <f>別紙様式５!Y202</f>
        <v>14</v>
      </c>
      <c r="Y10" s="194">
        <f>別紙様式５!Y203</f>
        <v>8</v>
      </c>
      <c r="Z10" s="200">
        <f>別紙様式５!Y204</f>
        <v>1</v>
      </c>
    </row>
    <row r="12" spans="1:26">
      <c r="A12" t="s">
        <v>222</v>
      </c>
    </row>
  </sheetData>
  <mergeCells count="19">
    <mergeCell ref="V6:V7"/>
    <mergeCell ref="W6:Z6"/>
    <mergeCell ref="I7:I8"/>
    <mergeCell ref="W7:W8"/>
    <mergeCell ref="O5:O8"/>
    <mergeCell ref="X7:X8"/>
    <mergeCell ref="Y7:Y8"/>
    <mergeCell ref="Z7:Z8"/>
    <mergeCell ref="P5:Q5"/>
    <mergeCell ref="R5:S5"/>
    <mergeCell ref="T5:U5"/>
    <mergeCell ref="W5:Z5"/>
    <mergeCell ref="A4:A9"/>
    <mergeCell ref="B5:F5"/>
    <mergeCell ref="G5:K5"/>
    <mergeCell ref="L5:M5"/>
    <mergeCell ref="N5:N8"/>
    <mergeCell ref="B6:B7"/>
    <mergeCell ref="D6:F6"/>
  </mergeCells>
  <phoneticPr fontId="4"/>
  <dataValidations count="1">
    <dataValidation type="list" allowBlank="1" showInputMessage="1" showErrorMessage="1" sqref="I10" xr:uid="{DCB2DCC5-2010-47C3-9CC0-E7D59A549BBD}">
      <formula1>"策定した,策定しなかった"</formula1>
    </dataValidation>
  </dataValidations>
  <pageMargins left="0.70866141732283472" right="0.70866141732283472" top="0.74803149606299213" bottom="0.74803149606299213" header="0.31496062992125984" footer="0.31496062992125984"/>
  <pageSetup paperSize="8" scale="57"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EAAA2-218E-449B-9658-C0FB50F5AA01}">
  <sheetPr>
    <tabColor theme="8" tint="0.59999389629810485"/>
  </sheetPr>
  <dimension ref="A1:BB205"/>
  <sheetViews>
    <sheetView showGridLines="0" view="pageBreakPreview" zoomScale="115" zoomScaleNormal="86" zoomScaleSheetLayoutView="115" workbookViewId="0"/>
  </sheetViews>
  <sheetFormatPr defaultColWidth="2" defaultRowHeight="13.5"/>
  <cols>
    <col min="1" max="2" width="1.625" customWidth="1"/>
    <col min="3" max="16" width="2.125" style="1" customWidth="1"/>
    <col min="17" max="29" width="2" style="1"/>
    <col min="30" max="30" width="2.375" style="1" customWidth="1"/>
    <col min="31" max="36" width="2" style="1"/>
    <col min="37" max="37" width="2.375" style="1" bestFit="1" customWidth="1"/>
    <col min="38" max="38" width="2" style="1"/>
    <col min="39" max="39" width="2.375" style="1" customWidth="1"/>
    <col min="40" max="43" width="2" style="1"/>
    <col min="44" max="44" width="2.375" style="1" bestFit="1" customWidth="1"/>
    <col min="45" max="47" width="2" style="1"/>
    <col min="48" max="48" width="3.375" style="1" customWidth="1"/>
    <col min="49" max="49" width="2" style="1" customWidth="1"/>
    <col min="50" max="16384" width="2" style="1"/>
  </cols>
  <sheetData>
    <row r="1" spans="1:49" ht="30" customHeight="1">
      <c r="A1" s="16"/>
      <c r="B1" s="16"/>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spans="1:49" ht="17.25">
      <c r="A2" s="388" t="str">
        <f>_xlfn.CONCAT(設定!$D$8,"農業委員会の農地利用の最適化の推進の状況その他事務の実施状況の公表")</f>
        <v>令和○年度農業委員会の農地利用の最適化の推進の状況その他事務の実施状況の公表</v>
      </c>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388"/>
      <c r="AM2" s="388"/>
      <c r="AN2" s="388"/>
      <c r="AO2" s="388"/>
      <c r="AP2" s="388"/>
      <c r="AQ2" s="388"/>
      <c r="AR2" s="388"/>
      <c r="AS2" s="388"/>
      <c r="AT2" s="388"/>
      <c r="AU2" s="388"/>
      <c r="AV2" s="388"/>
      <c r="AW2" s="388"/>
    </row>
    <row r="3" spans="1:49" ht="9.75" customHeight="1">
      <c r="A3" s="86"/>
      <c r="B3" s="17"/>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2"/>
      <c r="AT3" s="2"/>
      <c r="AU3" s="2"/>
      <c r="AV3" s="2"/>
      <c r="AW3" s="2"/>
    </row>
    <row r="4" spans="1:49" ht="18.75" customHeight="1">
      <c r="A4" s="86"/>
      <c r="B4" s="17"/>
      <c r="C4" s="5"/>
      <c r="D4" s="5"/>
      <c r="E4" s="5"/>
      <c r="F4" s="5"/>
      <c r="G4" s="5"/>
      <c r="H4" s="5"/>
      <c r="I4" s="5"/>
      <c r="J4" s="5"/>
      <c r="K4" s="5"/>
      <c r="L4" s="5"/>
      <c r="M4" s="5"/>
      <c r="N4" s="5"/>
      <c r="O4" s="5"/>
      <c r="P4" s="5"/>
      <c r="Q4" s="5"/>
      <c r="R4" s="5"/>
      <c r="S4" s="5"/>
      <c r="T4" s="5"/>
      <c r="U4" s="5"/>
      <c r="V4" s="5"/>
      <c r="W4" s="5"/>
      <c r="X4" s="5"/>
      <c r="Y4" s="5"/>
      <c r="Z4" s="5"/>
      <c r="AA4" s="2"/>
      <c r="AB4" s="2"/>
      <c r="AC4" s="2"/>
      <c r="AD4" s="2"/>
      <c r="AE4" s="2"/>
      <c r="AF4" s="284" t="s">
        <v>0</v>
      </c>
      <c r="AG4" s="284"/>
      <c r="AH4" s="284"/>
      <c r="AI4" s="284"/>
      <c r="AJ4" s="284"/>
      <c r="AK4" s="284"/>
      <c r="AL4" s="284"/>
      <c r="AM4" s="389" t="str">
        <f>別紙様式１!AM5</f>
        <v>○○県</v>
      </c>
      <c r="AN4" s="389"/>
      <c r="AO4" s="389"/>
      <c r="AP4" s="389"/>
      <c r="AQ4" s="389"/>
      <c r="AR4" s="389"/>
      <c r="AS4" s="389"/>
      <c r="AT4" s="389"/>
      <c r="AU4" s="389"/>
      <c r="AV4" s="389"/>
      <c r="AW4" s="389"/>
    </row>
    <row r="5" spans="1:49" ht="18.75" customHeight="1">
      <c r="A5" s="16"/>
      <c r="B5" s="16"/>
      <c r="C5" s="2"/>
      <c r="D5" s="2"/>
      <c r="E5" s="2"/>
      <c r="F5" s="2"/>
      <c r="G5" s="2"/>
      <c r="H5" s="2"/>
      <c r="I5" s="2"/>
      <c r="J5" s="2"/>
      <c r="K5" s="2"/>
      <c r="L5" s="2"/>
      <c r="M5" s="2"/>
      <c r="N5" s="2"/>
      <c r="O5" s="2"/>
      <c r="P5" s="2"/>
      <c r="Q5" s="2"/>
      <c r="R5" s="2"/>
      <c r="S5" s="2"/>
      <c r="T5" s="2"/>
      <c r="U5" s="2"/>
      <c r="V5" s="2"/>
      <c r="W5" s="2"/>
      <c r="X5" s="2"/>
      <c r="Y5" s="2"/>
      <c r="Z5" s="2"/>
      <c r="AA5" s="2"/>
      <c r="AB5" s="2"/>
      <c r="AC5" s="2"/>
      <c r="AD5" s="2"/>
      <c r="AE5" s="2"/>
      <c r="AF5" s="248" t="s">
        <v>1</v>
      </c>
      <c r="AG5" s="248"/>
      <c r="AH5" s="248"/>
      <c r="AI5" s="248"/>
      <c r="AJ5" s="248"/>
      <c r="AK5" s="248"/>
      <c r="AL5" s="248"/>
      <c r="AM5" s="390" t="str">
        <f>別紙様式１!AM6</f>
        <v>○○市農業委員会</v>
      </c>
      <c r="AN5" s="390"/>
      <c r="AO5" s="390"/>
      <c r="AP5" s="390"/>
      <c r="AQ5" s="390"/>
      <c r="AR5" s="390"/>
      <c r="AS5" s="390"/>
      <c r="AT5" s="390"/>
      <c r="AU5" s="390"/>
      <c r="AV5" s="390"/>
      <c r="AW5" s="390"/>
    </row>
    <row r="6" spans="1:49" ht="18.75" customHeight="1">
      <c r="A6" s="201" t="str">
        <f>別紙様式１!A8</f>
        <v>Ⅰ　農業委員会の状況（令和○年４月１日現在）</v>
      </c>
      <c r="B6" s="181"/>
      <c r="C6" s="182"/>
      <c r="D6" s="182"/>
      <c r="E6" s="182"/>
      <c r="F6" s="182"/>
      <c r="G6" s="182"/>
      <c r="H6" s="182"/>
      <c r="I6" s="182"/>
      <c r="J6" s="182"/>
      <c r="K6" s="182"/>
      <c r="L6" s="182"/>
      <c r="M6" s="182"/>
      <c r="N6" s="182"/>
      <c r="O6" s="182"/>
      <c r="P6" s="182"/>
      <c r="Q6" s="182"/>
      <c r="R6" s="182"/>
      <c r="S6" s="182"/>
      <c r="T6" s="182"/>
      <c r="U6" s="182"/>
      <c r="V6" s="18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5.25" customHeight="1">
      <c r="A7" s="18"/>
      <c r="B7" s="16"/>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ht="18.75" customHeight="1">
      <c r="A8" s="16"/>
      <c r="B8" s="16"/>
      <c r="C8" s="2" t="s">
        <v>223</v>
      </c>
      <c r="D8" s="2"/>
      <c r="E8" s="2"/>
      <c r="F8" s="2"/>
      <c r="G8" s="2"/>
      <c r="H8" s="2"/>
      <c r="I8" s="2"/>
      <c r="J8" s="2"/>
      <c r="K8" s="2"/>
      <c r="L8" s="2"/>
      <c r="M8" s="2"/>
      <c r="N8" s="2"/>
      <c r="O8" s="2"/>
      <c r="P8" s="2"/>
      <c r="Q8" s="2"/>
      <c r="R8" s="2"/>
      <c r="S8" s="2"/>
      <c r="T8" s="2"/>
      <c r="U8" s="2"/>
      <c r="V8" s="2"/>
      <c r="W8" s="2"/>
      <c r="X8" s="2"/>
      <c r="Y8" s="2"/>
      <c r="Z8" s="2"/>
      <c r="AA8" s="19"/>
      <c r="AB8" s="19"/>
      <c r="AC8" s="19"/>
      <c r="AD8" s="19"/>
      <c r="AE8" s="19"/>
      <c r="AF8" s="19"/>
      <c r="AG8" s="2"/>
      <c r="AH8" s="2"/>
      <c r="AI8" s="5"/>
      <c r="AJ8" s="5"/>
      <c r="AK8" s="16"/>
      <c r="AL8" s="16"/>
      <c r="AM8" s="16"/>
      <c r="AN8" s="16"/>
      <c r="AO8" s="16"/>
      <c r="AP8" s="16"/>
      <c r="AQ8" s="16"/>
      <c r="AR8" s="16"/>
      <c r="AS8" s="2"/>
      <c r="AT8" s="2"/>
      <c r="AU8" s="2"/>
      <c r="AV8" s="2"/>
      <c r="AW8" s="2"/>
    </row>
    <row r="9" spans="1:49" ht="10.5" customHeight="1">
      <c r="A9" s="18"/>
      <c r="B9" s="16"/>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ht="18.75" customHeight="1">
      <c r="A10" s="16"/>
      <c r="B10" s="20" t="s">
        <v>2</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49" ht="10.5" customHeight="1">
      <c r="A11" s="16"/>
      <c r="B11" s="20"/>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49" ht="18.75" customHeight="1">
      <c r="A12" s="16"/>
      <c r="B12" s="20"/>
      <c r="C12" s="247" t="s">
        <v>3</v>
      </c>
      <c r="D12" s="248"/>
      <c r="E12" s="248"/>
      <c r="F12" s="248"/>
      <c r="G12" s="248"/>
      <c r="H12" s="248"/>
      <c r="I12" s="248"/>
      <c r="J12" s="248"/>
      <c r="K12" s="390" t="str">
        <f>別紙様式１!K12</f>
        <v>令和５</v>
      </c>
      <c r="L12" s="390"/>
      <c r="M12" s="390"/>
      <c r="N12" s="90" t="s">
        <v>5</v>
      </c>
      <c r="O12" s="390">
        <f>別紙様式１!O12</f>
        <v>7</v>
      </c>
      <c r="P12" s="390"/>
      <c r="Q12" s="90" t="s">
        <v>6</v>
      </c>
      <c r="R12" s="390">
        <f>別紙様式１!R12</f>
        <v>15</v>
      </c>
      <c r="S12" s="390"/>
      <c r="T12" s="90" t="s">
        <v>7</v>
      </c>
      <c r="U12" s="3"/>
      <c r="V12" s="2"/>
      <c r="W12" s="2"/>
      <c r="X12" s="87" t="s">
        <v>8</v>
      </c>
      <c r="Y12" s="90"/>
      <c r="Z12" s="88"/>
      <c r="AA12" s="88"/>
      <c r="AB12" s="88"/>
      <c r="AC12" s="88"/>
      <c r="AD12" s="88"/>
      <c r="AE12" s="88"/>
      <c r="AF12" s="390" t="str">
        <f>別紙様式１!AF12</f>
        <v>令和８</v>
      </c>
      <c r="AG12" s="390"/>
      <c r="AH12" s="390"/>
      <c r="AI12" s="390"/>
      <c r="AJ12" s="90" t="s">
        <v>5</v>
      </c>
      <c r="AK12" s="390">
        <f>別紙様式１!AK12</f>
        <v>7</v>
      </c>
      <c r="AL12" s="390"/>
      <c r="AM12" s="90" t="s">
        <v>6</v>
      </c>
      <c r="AN12" s="390">
        <f>別紙様式１!AN12</f>
        <v>14</v>
      </c>
      <c r="AO12" s="390"/>
      <c r="AP12" s="90" t="s">
        <v>7</v>
      </c>
      <c r="AQ12" s="3"/>
      <c r="AR12" s="2"/>
      <c r="AS12" s="2"/>
      <c r="AT12" s="2"/>
      <c r="AU12" s="2"/>
      <c r="AV12" s="2"/>
      <c r="AW12" s="2"/>
    </row>
    <row r="13" spans="1:49" ht="10.5" customHeight="1">
      <c r="A13" s="16"/>
      <c r="B13" s="20"/>
      <c r="C13" s="7"/>
      <c r="D13" s="2"/>
      <c r="E13" s="2"/>
      <c r="F13" s="2"/>
      <c r="G13" s="2"/>
      <c r="H13" s="2"/>
      <c r="I13" s="2"/>
      <c r="J13" s="2"/>
      <c r="K13" s="2"/>
      <c r="L13" s="2"/>
      <c r="M13" s="2"/>
      <c r="N13" s="2"/>
      <c r="O13" s="2"/>
      <c r="P13" s="2"/>
      <c r="Q13" s="2"/>
      <c r="R13" s="2"/>
      <c r="S13" s="2"/>
      <c r="T13" s="2"/>
      <c r="U13" s="2"/>
      <c r="V13" s="2"/>
      <c r="W13" s="2"/>
      <c r="X13" s="16"/>
      <c r="Y13" s="16"/>
      <c r="Z13" s="16"/>
      <c r="AA13" s="16"/>
      <c r="AB13" s="16"/>
      <c r="AC13" s="16"/>
      <c r="AD13" s="2"/>
      <c r="AE13" s="16"/>
      <c r="AF13" s="2"/>
      <c r="AG13" s="2"/>
      <c r="AH13" s="2"/>
      <c r="AI13" s="16"/>
      <c r="AJ13" s="2"/>
      <c r="AK13" s="2"/>
      <c r="AL13" s="2"/>
      <c r="AM13" s="16"/>
      <c r="AN13" s="2"/>
      <c r="AO13" s="4"/>
      <c r="AP13" s="2"/>
      <c r="AQ13" s="2"/>
      <c r="AR13" s="2"/>
      <c r="AS13" s="2"/>
      <c r="AT13" s="2"/>
      <c r="AU13" s="2"/>
      <c r="AV13" s="2"/>
      <c r="AW13" s="2"/>
    </row>
    <row r="14" spans="1:49" ht="18.75" customHeight="1">
      <c r="A14" s="16"/>
      <c r="B14" s="20"/>
      <c r="C14" s="341"/>
      <c r="D14" s="342"/>
      <c r="E14" s="342"/>
      <c r="F14" s="342"/>
      <c r="G14" s="342"/>
      <c r="H14" s="342"/>
      <c r="I14" s="342"/>
      <c r="J14" s="342"/>
      <c r="K14" s="343"/>
      <c r="L14" s="252" t="s">
        <v>10</v>
      </c>
      <c r="M14" s="359"/>
      <c r="N14" s="359"/>
      <c r="O14" s="359"/>
      <c r="P14" s="359"/>
      <c r="Q14" s="359"/>
      <c r="R14" s="359"/>
      <c r="S14" s="359"/>
      <c r="T14" s="21"/>
      <c r="U14" s="16"/>
      <c r="V14" s="16"/>
      <c r="W14" s="2"/>
      <c r="X14" s="252"/>
      <c r="Y14" s="250"/>
      <c r="Z14" s="250"/>
      <c r="AA14" s="250"/>
      <c r="AB14" s="250"/>
      <c r="AC14" s="250"/>
      <c r="AD14" s="250"/>
      <c r="AE14" s="250"/>
      <c r="AF14" s="250"/>
      <c r="AG14" s="250"/>
      <c r="AH14" s="251"/>
      <c r="AI14" s="252" t="s">
        <v>11</v>
      </c>
      <c r="AJ14" s="250"/>
      <c r="AK14" s="250"/>
      <c r="AL14" s="251"/>
      <c r="AM14" s="252" t="s">
        <v>12</v>
      </c>
      <c r="AN14" s="250"/>
      <c r="AO14" s="250"/>
      <c r="AP14" s="251"/>
      <c r="AQ14" s="385" t="s">
        <v>13</v>
      </c>
      <c r="AR14" s="314"/>
      <c r="AS14" s="314"/>
      <c r="AT14" s="314"/>
      <c r="AU14" s="386"/>
      <c r="AV14" s="2"/>
      <c r="AW14" s="2"/>
    </row>
    <row r="15" spans="1:49" ht="18.75" customHeight="1">
      <c r="A15" s="16"/>
      <c r="B15" s="20"/>
      <c r="C15" s="344"/>
      <c r="D15" s="345"/>
      <c r="E15" s="345"/>
      <c r="F15" s="345"/>
      <c r="G15" s="345"/>
      <c r="H15" s="345"/>
      <c r="I15" s="345"/>
      <c r="J15" s="345"/>
      <c r="K15" s="346"/>
      <c r="L15" s="252" t="s">
        <v>11</v>
      </c>
      <c r="M15" s="359"/>
      <c r="N15" s="359"/>
      <c r="O15" s="360"/>
      <c r="P15" s="252" t="s">
        <v>12</v>
      </c>
      <c r="Q15" s="359"/>
      <c r="R15" s="359"/>
      <c r="S15" s="360"/>
      <c r="T15" s="22"/>
      <c r="U15" s="16"/>
      <c r="V15" s="16"/>
      <c r="W15" s="2"/>
      <c r="X15" s="23" t="s">
        <v>14</v>
      </c>
      <c r="Y15" s="23"/>
      <c r="Z15" s="23"/>
      <c r="AA15" s="23"/>
      <c r="AB15" s="23"/>
      <c r="AC15" s="23"/>
      <c r="AD15" s="23"/>
      <c r="AE15" s="23"/>
      <c r="AF15" s="24"/>
      <c r="AG15" s="25"/>
      <c r="AH15" s="26"/>
      <c r="AI15" s="426">
        <f>別紙様式１!AI15</f>
        <v>19</v>
      </c>
      <c r="AJ15" s="390"/>
      <c r="AK15" s="390"/>
      <c r="AL15" s="427"/>
      <c r="AM15" s="426">
        <f>別紙様式１!AM15</f>
        <v>18</v>
      </c>
      <c r="AN15" s="390"/>
      <c r="AO15" s="390"/>
      <c r="AP15" s="427"/>
      <c r="AQ15" s="426">
        <f>別紙様式１!AQ15</f>
        <v>18</v>
      </c>
      <c r="AR15" s="390"/>
      <c r="AS15" s="390"/>
      <c r="AT15" s="390"/>
      <c r="AU15" s="427"/>
      <c r="AV15" s="2"/>
      <c r="AW15" s="2"/>
    </row>
    <row r="16" spans="1:49" ht="18.75" customHeight="1">
      <c r="A16" s="16"/>
      <c r="B16" s="20"/>
      <c r="C16" s="378" t="s">
        <v>15</v>
      </c>
      <c r="D16" s="379"/>
      <c r="E16" s="379"/>
      <c r="F16" s="379"/>
      <c r="G16" s="379"/>
      <c r="H16" s="379"/>
      <c r="I16" s="379"/>
      <c r="J16" s="379"/>
      <c r="K16" s="379"/>
      <c r="L16" s="441">
        <f>別紙様式１!L16</f>
        <v>19</v>
      </c>
      <c r="M16" s="442"/>
      <c r="N16" s="442"/>
      <c r="O16" s="442"/>
      <c r="P16" s="441">
        <f>別紙様式１!P16</f>
        <v>19</v>
      </c>
      <c r="Q16" s="442"/>
      <c r="R16" s="442"/>
      <c r="S16" s="442"/>
      <c r="T16" s="21"/>
      <c r="U16" s="16"/>
      <c r="V16" s="16"/>
      <c r="W16" s="16"/>
      <c r="X16" s="16"/>
      <c r="Y16" s="16"/>
      <c r="Z16" s="16"/>
      <c r="AA16" s="16"/>
      <c r="AB16" s="16"/>
      <c r="AC16" s="16"/>
      <c r="AD16" s="16"/>
      <c r="AE16" s="16"/>
      <c r="AF16" s="16"/>
      <c r="AG16" s="16"/>
      <c r="AH16" s="16"/>
      <c r="AI16" s="2"/>
      <c r="AJ16" s="16"/>
      <c r="AK16" s="16"/>
      <c r="AL16" s="16"/>
      <c r="AM16" s="2"/>
      <c r="AN16" s="16"/>
      <c r="AO16" s="16"/>
      <c r="AP16" s="2"/>
      <c r="AQ16" s="2"/>
      <c r="AR16" s="16"/>
      <c r="AS16" s="2"/>
      <c r="AT16" s="2"/>
      <c r="AU16" s="2"/>
      <c r="AV16" s="2"/>
      <c r="AW16" s="2"/>
    </row>
    <row r="17" spans="1:49" ht="18.75" customHeight="1">
      <c r="A17" s="16"/>
      <c r="B17" s="20"/>
      <c r="C17" s="380"/>
      <c r="D17" s="381"/>
      <c r="E17" s="361" t="s">
        <v>16</v>
      </c>
      <c r="F17" s="362"/>
      <c r="G17" s="362"/>
      <c r="H17" s="362"/>
      <c r="I17" s="362"/>
      <c r="J17" s="362"/>
      <c r="K17" s="362"/>
      <c r="L17" s="373" t="s">
        <v>17</v>
      </c>
      <c r="M17" s="374"/>
      <c r="N17" s="374"/>
      <c r="O17" s="375"/>
      <c r="P17" s="441">
        <f>別紙様式１!P17</f>
        <v>14</v>
      </c>
      <c r="Q17" s="442"/>
      <c r="R17" s="442"/>
      <c r="S17" s="442"/>
      <c r="T17" s="21"/>
      <c r="U17" s="16"/>
      <c r="V17" s="16"/>
      <c r="W17" s="16"/>
      <c r="X17" s="16"/>
      <c r="Y17" s="2"/>
      <c r="Z17" s="16"/>
      <c r="AA17" s="16"/>
      <c r="AB17" s="16"/>
      <c r="AC17" s="2"/>
      <c r="AD17" s="16"/>
      <c r="AE17" s="16"/>
      <c r="AF17" s="16"/>
      <c r="AG17" s="2"/>
      <c r="AH17" s="16"/>
      <c r="AI17" s="16"/>
      <c r="AJ17" s="16"/>
      <c r="AK17" s="2"/>
      <c r="AL17" s="16"/>
      <c r="AM17" s="16"/>
      <c r="AN17" s="16"/>
      <c r="AO17" s="2"/>
      <c r="AP17" s="16"/>
      <c r="AQ17" s="16"/>
      <c r="AR17" s="16"/>
      <c r="AS17" s="2"/>
      <c r="AT17" s="2"/>
      <c r="AU17" s="2"/>
      <c r="AV17" s="2"/>
      <c r="AW17" s="2"/>
    </row>
    <row r="18" spans="1:49" ht="18.75" customHeight="1">
      <c r="A18" s="16"/>
      <c r="B18" s="20"/>
      <c r="C18" s="380"/>
      <c r="D18" s="381"/>
      <c r="E18" s="382" t="s">
        <v>18</v>
      </c>
      <c r="F18" s="383"/>
      <c r="G18" s="383"/>
      <c r="H18" s="383"/>
      <c r="I18" s="383"/>
      <c r="J18" s="383"/>
      <c r="K18" s="384"/>
      <c r="L18" s="373" t="s">
        <v>17</v>
      </c>
      <c r="M18" s="374"/>
      <c r="N18" s="374"/>
      <c r="O18" s="375"/>
      <c r="P18" s="441">
        <f>別紙様式１!P18</f>
        <v>4</v>
      </c>
      <c r="Q18" s="442"/>
      <c r="R18" s="442"/>
      <c r="S18" s="442"/>
      <c r="T18" s="21"/>
      <c r="U18" s="16"/>
      <c r="V18" s="16"/>
      <c r="W18" s="16"/>
      <c r="X18" s="16"/>
      <c r="Y18" s="2"/>
      <c r="Z18" s="16"/>
      <c r="AA18" s="16"/>
      <c r="AB18" s="16"/>
      <c r="AC18" s="2"/>
      <c r="AD18" s="16"/>
      <c r="AE18" s="16"/>
      <c r="AF18" s="16"/>
      <c r="AG18" s="2"/>
      <c r="AH18" s="16"/>
      <c r="AI18" s="16"/>
      <c r="AJ18" s="16"/>
      <c r="AK18" s="2"/>
      <c r="AL18" s="16"/>
      <c r="AM18" s="16"/>
      <c r="AN18" s="16"/>
      <c r="AO18" s="2"/>
      <c r="AP18" s="16"/>
      <c r="AQ18" s="16"/>
      <c r="AR18" s="16"/>
      <c r="AS18" s="2"/>
      <c r="AT18" s="2"/>
      <c r="AU18" s="2"/>
      <c r="AV18" s="2"/>
      <c r="AW18" s="2"/>
    </row>
    <row r="19" spans="1:49" ht="18.75" customHeight="1">
      <c r="A19" s="16"/>
      <c r="B19" s="20"/>
      <c r="C19" s="362"/>
      <c r="D19" s="362"/>
      <c r="E19" s="361" t="s">
        <v>19</v>
      </c>
      <c r="F19" s="362"/>
      <c r="G19" s="362"/>
      <c r="H19" s="362"/>
      <c r="I19" s="362"/>
      <c r="J19" s="362"/>
      <c r="K19" s="362"/>
      <c r="L19" s="373" t="s">
        <v>17</v>
      </c>
      <c r="M19" s="374"/>
      <c r="N19" s="374"/>
      <c r="O19" s="375"/>
      <c r="P19" s="441">
        <f>別紙様式１!P19</f>
        <v>4</v>
      </c>
      <c r="Q19" s="442"/>
      <c r="R19" s="442"/>
      <c r="S19" s="442"/>
      <c r="T19" s="21"/>
      <c r="U19" s="16"/>
      <c r="V19" s="16"/>
      <c r="W19" s="16"/>
      <c r="X19" s="16"/>
      <c r="Y19" s="2"/>
      <c r="Z19" s="16"/>
      <c r="AA19" s="16"/>
      <c r="AB19" s="16"/>
      <c r="AC19" s="2"/>
      <c r="AD19" s="16"/>
      <c r="AE19" s="16"/>
      <c r="AF19" s="16"/>
      <c r="AG19" s="2"/>
      <c r="AH19" s="16"/>
      <c r="AI19" s="16"/>
      <c r="AJ19" s="16"/>
      <c r="AK19" s="2"/>
      <c r="AL19" s="16"/>
      <c r="AM19" s="16"/>
      <c r="AN19" s="16"/>
      <c r="AO19" s="2"/>
      <c r="AP19" s="16"/>
      <c r="AQ19" s="16"/>
      <c r="AR19" s="16"/>
      <c r="AS19" s="2"/>
      <c r="AT19" s="2"/>
      <c r="AU19" s="2"/>
      <c r="AV19" s="2"/>
      <c r="AW19" s="2"/>
    </row>
    <row r="20" spans="1:49" ht="18.75" customHeight="1">
      <c r="A20" s="16"/>
      <c r="B20" s="20"/>
      <c r="C20" s="362"/>
      <c r="D20" s="362"/>
      <c r="E20" s="361" t="s">
        <v>20</v>
      </c>
      <c r="F20" s="362"/>
      <c r="G20" s="362"/>
      <c r="H20" s="362"/>
      <c r="I20" s="362"/>
      <c r="J20" s="362"/>
      <c r="K20" s="362"/>
      <c r="L20" s="373" t="s">
        <v>17</v>
      </c>
      <c r="M20" s="374"/>
      <c r="N20" s="374"/>
      <c r="O20" s="375"/>
      <c r="P20" s="441">
        <f>別紙様式１!P20</f>
        <v>4</v>
      </c>
      <c r="Q20" s="442"/>
      <c r="R20" s="442"/>
      <c r="S20" s="442"/>
      <c r="T20" s="21"/>
      <c r="U20" s="16"/>
      <c r="V20" s="16"/>
      <c r="W20" s="16"/>
      <c r="X20" s="16"/>
      <c r="Y20" s="2"/>
      <c r="Z20" s="16"/>
      <c r="AA20" s="16"/>
      <c r="AB20" s="16"/>
      <c r="AC20" s="2"/>
      <c r="AD20" s="16"/>
      <c r="AE20" s="16"/>
      <c r="AF20" s="16"/>
      <c r="AG20" s="2"/>
      <c r="AH20" s="16"/>
      <c r="AI20" s="16"/>
      <c r="AJ20" s="16"/>
      <c r="AK20" s="2"/>
      <c r="AL20" s="16"/>
      <c r="AM20" s="16"/>
      <c r="AN20" s="16"/>
      <c r="AO20" s="2"/>
      <c r="AP20" s="16"/>
      <c r="AQ20" s="16"/>
      <c r="AR20" s="16"/>
      <c r="AS20" s="2"/>
      <c r="AT20" s="2"/>
      <c r="AU20" s="2"/>
      <c r="AV20" s="2"/>
      <c r="AW20" s="2"/>
    </row>
    <row r="21" spans="1:49" ht="18.75" customHeight="1">
      <c r="A21" s="16"/>
      <c r="B21" s="20"/>
      <c r="C21" s="362"/>
      <c r="D21" s="362"/>
      <c r="E21" s="361" t="s">
        <v>21</v>
      </c>
      <c r="F21" s="362"/>
      <c r="G21" s="362"/>
      <c r="H21" s="362"/>
      <c r="I21" s="362"/>
      <c r="J21" s="362"/>
      <c r="K21" s="362"/>
      <c r="L21" s="373" t="s">
        <v>17</v>
      </c>
      <c r="M21" s="374"/>
      <c r="N21" s="374"/>
      <c r="O21" s="375"/>
      <c r="P21" s="441">
        <f>別紙様式１!P21</f>
        <v>2</v>
      </c>
      <c r="Q21" s="442"/>
      <c r="R21" s="442"/>
      <c r="S21" s="442"/>
      <c r="T21" s="21"/>
      <c r="U21" s="16"/>
      <c r="V21" s="16"/>
      <c r="W21" s="16"/>
      <c r="X21" s="16"/>
      <c r="Y21" s="2"/>
      <c r="Z21" s="16"/>
      <c r="AA21" s="16"/>
      <c r="AB21" s="16"/>
      <c r="AC21" s="2"/>
      <c r="AD21" s="16"/>
      <c r="AE21" s="16"/>
      <c r="AF21" s="16"/>
      <c r="AG21" s="2"/>
      <c r="AH21" s="16"/>
      <c r="AI21" s="16"/>
      <c r="AJ21" s="16"/>
      <c r="AK21" s="2"/>
      <c r="AL21" s="16"/>
      <c r="AM21" s="16"/>
      <c r="AN21" s="16"/>
      <c r="AO21" s="2"/>
      <c r="AP21" s="16"/>
      <c r="AQ21" s="16"/>
      <c r="AR21" s="16"/>
      <c r="AS21" s="2"/>
      <c r="AT21" s="2"/>
      <c r="AU21" s="2"/>
      <c r="AV21" s="2"/>
      <c r="AW21" s="2"/>
    </row>
    <row r="22" spans="1:49" ht="18.75" customHeight="1">
      <c r="A22" s="16"/>
      <c r="B22" s="20"/>
      <c r="C22" s="16"/>
      <c r="D22" s="16"/>
      <c r="E22" s="2"/>
      <c r="F22" s="16"/>
      <c r="G22" s="16"/>
      <c r="H22" s="16"/>
      <c r="I22" s="16"/>
      <c r="J22" s="16"/>
      <c r="K22" s="16"/>
      <c r="L22" s="27"/>
      <c r="M22" s="28"/>
      <c r="N22" s="28"/>
      <c r="O22" s="28"/>
      <c r="P22" s="2"/>
      <c r="Q22" s="16"/>
      <c r="R22" s="16"/>
      <c r="S22" s="16"/>
      <c r="T22" s="2"/>
      <c r="U22" s="16"/>
      <c r="V22" s="16"/>
      <c r="W22" s="16"/>
      <c r="X22" s="16"/>
      <c r="Y22" s="2"/>
      <c r="Z22" s="16"/>
      <c r="AA22" s="16"/>
      <c r="AB22" s="16"/>
      <c r="AC22" s="2"/>
      <c r="AD22" s="16"/>
      <c r="AE22" s="16"/>
      <c r="AF22" s="16"/>
      <c r="AG22" s="2"/>
      <c r="AH22" s="16"/>
      <c r="AI22" s="16"/>
      <c r="AJ22" s="16"/>
      <c r="AK22" s="2"/>
      <c r="AL22" s="16"/>
      <c r="AM22" s="16"/>
      <c r="AN22" s="16"/>
      <c r="AO22" s="2"/>
      <c r="AP22" s="16"/>
      <c r="AQ22" s="16"/>
      <c r="AR22" s="16"/>
      <c r="AS22" s="2"/>
      <c r="AT22" s="2"/>
      <c r="AU22" s="2"/>
      <c r="AV22" s="2"/>
      <c r="AW22" s="2"/>
    </row>
    <row r="23" spans="1:49" ht="18.75" customHeight="1">
      <c r="A23" s="16" t="s">
        <v>22</v>
      </c>
      <c r="B23" s="20" t="s">
        <v>23</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10.5" customHeight="1">
      <c r="A24" s="16"/>
      <c r="B24" s="2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row>
    <row r="25" spans="1:49" ht="18.75" customHeight="1">
      <c r="A25" s="16"/>
      <c r="B25" s="20"/>
      <c r="C25" s="321"/>
      <c r="D25" s="322"/>
      <c r="E25" s="322"/>
      <c r="F25" s="322"/>
      <c r="G25" s="322"/>
      <c r="H25" s="322"/>
      <c r="I25" s="322"/>
      <c r="J25" s="322"/>
      <c r="K25" s="323"/>
      <c r="L25" s="252" t="s">
        <v>24</v>
      </c>
      <c r="M25" s="359"/>
      <c r="N25" s="359"/>
      <c r="O25" s="359"/>
      <c r="P25" s="360"/>
      <c r="Q25" s="2"/>
      <c r="R25" s="252"/>
      <c r="S25" s="250"/>
      <c r="T25" s="250"/>
      <c r="U25" s="250"/>
      <c r="V25" s="250"/>
      <c r="W25" s="250"/>
      <c r="X25" s="250"/>
      <c r="Y25" s="251"/>
      <c r="Z25" s="87" t="s">
        <v>25</v>
      </c>
      <c r="AA25" s="90"/>
      <c r="AB25" s="90"/>
      <c r="AC25" s="90"/>
      <c r="AD25" s="90"/>
      <c r="AE25" s="3"/>
      <c r="AF25" s="2"/>
      <c r="AG25" s="87"/>
      <c r="AH25" s="90"/>
      <c r="AI25" s="90"/>
      <c r="AJ25" s="90"/>
      <c r="AK25" s="90"/>
      <c r="AL25" s="90"/>
      <c r="AM25" s="90"/>
      <c r="AN25" s="90"/>
      <c r="AO25" s="3"/>
      <c r="AP25" s="367" t="s">
        <v>26</v>
      </c>
      <c r="AQ25" s="368"/>
      <c r="AR25" s="368"/>
      <c r="AS25" s="368"/>
      <c r="AT25" s="368"/>
      <c r="AU25" s="368"/>
      <c r="AV25" s="369"/>
      <c r="AW25" s="2"/>
    </row>
    <row r="26" spans="1:49" ht="18.75" customHeight="1">
      <c r="A26" s="16"/>
      <c r="B26" s="20"/>
      <c r="C26" s="361" t="s">
        <v>27</v>
      </c>
      <c r="D26" s="362"/>
      <c r="E26" s="362"/>
      <c r="F26" s="362"/>
      <c r="G26" s="362"/>
      <c r="H26" s="362"/>
      <c r="I26" s="362"/>
      <c r="J26" s="362"/>
      <c r="K26" s="362"/>
      <c r="L26" s="455">
        <f>別紙様式１!L26</f>
        <v>2500</v>
      </c>
      <c r="M26" s="456"/>
      <c r="N26" s="456"/>
      <c r="O26" s="456"/>
      <c r="P26" s="456"/>
      <c r="Q26" s="2"/>
      <c r="R26" s="370" t="s">
        <v>28</v>
      </c>
      <c r="S26" s="371"/>
      <c r="T26" s="371"/>
      <c r="U26" s="371"/>
      <c r="V26" s="371"/>
      <c r="W26" s="371"/>
      <c r="X26" s="371"/>
      <c r="Y26" s="372"/>
      <c r="Z26" s="438">
        <f>別紙様式１!Z26</f>
        <v>3500</v>
      </c>
      <c r="AA26" s="439"/>
      <c r="AB26" s="439"/>
      <c r="AC26" s="439"/>
      <c r="AD26" s="439"/>
      <c r="AE26" s="440"/>
      <c r="AF26" s="2"/>
      <c r="AG26" s="87" t="s">
        <v>16</v>
      </c>
      <c r="AH26" s="90"/>
      <c r="AI26" s="90"/>
      <c r="AJ26" s="90"/>
      <c r="AK26" s="90"/>
      <c r="AL26" s="90"/>
      <c r="AM26" s="90"/>
      <c r="AN26" s="90"/>
      <c r="AO26" s="3"/>
      <c r="AP26" s="438">
        <f>別紙様式１!AP26</f>
        <v>500</v>
      </c>
      <c r="AQ26" s="439"/>
      <c r="AR26" s="439"/>
      <c r="AS26" s="439"/>
      <c r="AT26" s="439"/>
      <c r="AU26" s="439"/>
      <c r="AV26" s="440"/>
      <c r="AW26" s="2"/>
    </row>
    <row r="27" spans="1:49" ht="18.75" customHeight="1">
      <c r="A27" s="16"/>
      <c r="B27" s="20"/>
      <c r="C27" s="361" t="s">
        <v>29</v>
      </c>
      <c r="D27" s="362"/>
      <c r="E27" s="362"/>
      <c r="F27" s="362"/>
      <c r="G27" s="362"/>
      <c r="H27" s="362"/>
      <c r="I27" s="362"/>
      <c r="J27" s="362"/>
      <c r="K27" s="362"/>
      <c r="L27" s="455">
        <f>別紙様式１!L27</f>
        <v>500</v>
      </c>
      <c r="M27" s="456"/>
      <c r="N27" s="456"/>
      <c r="O27" s="456"/>
      <c r="P27" s="456"/>
      <c r="Q27" s="2"/>
      <c r="R27" s="30"/>
      <c r="S27" s="82" t="s">
        <v>19</v>
      </c>
      <c r="T27" s="80"/>
      <c r="U27" s="80"/>
      <c r="V27" s="80"/>
      <c r="W27" s="80"/>
      <c r="X27" s="80"/>
      <c r="Y27" s="83"/>
      <c r="Z27" s="438">
        <f>別紙様式１!Z27</f>
        <v>1500</v>
      </c>
      <c r="AA27" s="439"/>
      <c r="AB27" s="439"/>
      <c r="AC27" s="439"/>
      <c r="AD27" s="439"/>
      <c r="AE27" s="440"/>
      <c r="AF27" s="2"/>
      <c r="AG27" s="31" t="s">
        <v>30</v>
      </c>
      <c r="AH27" s="4"/>
      <c r="AI27" s="4"/>
      <c r="AJ27" s="4"/>
      <c r="AK27" s="4"/>
      <c r="AL27" s="4"/>
      <c r="AM27" s="4"/>
      <c r="AN27" s="4"/>
      <c r="AO27" s="32"/>
      <c r="AP27" s="438">
        <f>別紙様式１!AP27</f>
        <v>100</v>
      </c>
      <c r="AQ27" s="439"/>
      <c r="AR27" s="439"/>
      <c r="AS27" s="439"/>
      <c r="AT27" s="439"/>
      <c r="AU27" s="439"/>
      <c r="AV27" s="440"/>
      <c r="AW27" s="2"/>
    </row>
    <row r="28" spans="1:49" ht="18.75" customHeight="1">
      <c r="A28" s="16"/>
      <c r="B28" s="20"/>
      <c r="C28" s="365" t="s">
        <v>31</v>
      </c>
      <c r="D28" s="365"/>
      <c r="E28" s="365"/>
      <c r="F28" s="365"/>
      <c r="G28" s="365"/>
      <c r="H28" s="365"/>
      <c r="I28" s="365"/>
      <c r="J28" s="365"/>
      <c r="K28" s="365"/>
      <c r="L28" s="365"/>
      <c r="M28" s="365"/>
      <c r="N28" s="365"/>
      <c r="O28" s="365"/>
      <c r="P28" s="365"/>
      <c r="Q28" s="2"/>
      <c r="R28" s="89"/>
      <c r="S28" s="82" t="s">
        <v>20</v>
      </c>
      <c r="T28" s="80"/>
      <c r="U28" s="80"/>
      <c r="V28" s="80"/>
      <c r="W28" s="80"/>
      <c r="X28" s="80"/>
      <c r="Y28" s="83"/>
      <c r="Z28" s="438">
        <f>別紙様式１!Z28</f>
        <v>300</v>
      </c>
      <c r="AA28" s="439"/>
      <c r="AB28" s="439"/>
      <c r="AC28" s="439"/>
      <c r="AD28" s="439"/>
      <c r="AE28" s="440"/>
      <c r="AF28" s="2"/>
      <c r="AG28" s="87" t="s">
        <v>32</v>
      </c>
      <c r="AH28" s="90"/>
      <c r="AI28" s="90"/>
      <c r="AJ28" s="90"/>
      <c r="AK28" s="90"/>
      <c r="AL28" s="90"/>
      <c r="AM28" s="90"/>
      <c r="AN28" s="90"/>
      <c r="AO28" s="3"/>
      <c r="AP28" s="438">
        <f>別紙様式１!AP28</f>
        <v>10</v>
      </c>
      <c r="AQ28" s="439"/>
      <c r="AR28" s="439"/>
      <c r="AS28" s="439"/>
      <c r="AT28" s="439"/>
      <c r="AU28" s="439"/>
      <c r="AV28" s="440"/>
      <c r="AW28" s="2"/>
    </row>
    <row r="29" spans="1:49" ht="18.75" customHeight="1">
      <c r="A29" s="16"/>
      <c r="B29" s="20"/>
      <c r="C29" s="366"/>
      <c r="D29" s="366"/>
      <c r="E29" s="366"/>
      <c r="F29" s="366"/>
      <c r="G29" s="366"/>
      <c r="H29" s="366"/>
      <c r="I29" s="366"/>
      <c r="J29" s="366"/>
      <c r="K29" s="366"/>
      <c r="L29" s="366"/>
      <c r="M29" s="366"/>
      <c r="N29" s="366"/>
      <c r="O29" s="366"/>
      <c r="P29" s="366"/>
      <c r="Q29" s="2"/>
      <c r="R29" s="365" t="s">
        <v>33</v>
      </c>
      <c r="S29" s="365"/>
      <c r="T29" s="365"/>
      <c r="U29" s="365"/>
      <c r="V29" s="365"/>
      <c r="W29" s="365"/>
      <c r="X29" s="365"/>
      <c r="Y29" s="365"/>
      <c r="Z29" s="365"/>
      <c r="AA29" s="365"/>
      <c r="AB29" s="365"/>
      <c r="AC29" s="365"/>
      <c r="AD29" s="365"/>
      <c r="AE29" s="365"/>
      <c r="AF29" s="2"/>
      <c r="AG29" s="87" t="s">
        <v>34</v>
      </c>
      <c r="AH29" s="90"/>
      <c r="AI29" s="90"/>
      <c r="AJ29" s="90"/>
      <c r="AK29" s="90"/>
      <c r="AL29" s="90"/>
      <c r="AM29" s="90"/>
      <c r="AN29" s="90"/>
      <c r="AO29" s="3"/>
      <c r="AP29" s="438">
        <f>別紙様式１!AP29</f>
        <v>30</v>
      </c>
      <c r="AQ29" s="439"/>
      <c r="AR29" s="439"/>
      <c r="AS29" s="439"/>
      <c r="AT29" s="439"/>
      <c r="AU29" s="439"/>
      <c r="AV29" s="440"/>
      <c r="AW29" s="2"/>
    </row>
    <row r="30" spans="1:49" ht="18.75" customHeight="1">
      <c r="A30" s="16"/>
      <c r="B30" s="20"/>
      <c r="C30" s="71"/>
      <c r="D30" s="71"/>
      <c r="E30" s="71"/>
      <c r="F30" s="71"/>
      <c r="G30" s="71"/>
      <c r="H30" s="71"/>
      <c r="I30" s="71"/>
      <c r="J30" s="71"/>
      <c r="K30" s="71"/>
      <c r="L30" s="71"/>
      <c r="M30" s="71"/>
      <c r="N30" s="71"/>
      <c r="O30" s="71"/>
      <c r="P30" s="71"/>
      <c r="Q30" s="2"/>
      <c r="R30" s="366"/>
      <c r="S30" s="366"/>
      <c r="T30" s="366"/>
      <c r="U30" s="366"/>
      <c r="V30" s="366"/>
      <c r="W30" s="366"/>
      <c r="X30" s="366"/>
      <c r="Y30" s="366"/>
      <c r="Z30" s="366"/>
      <c r="AA30" s="366"/>
      <c r="AB30" s="366"/>
      <c r="AC30" s="366"/>
      <c r="AD30" s="366"/>
      <c r="AE30" s="366"/>
      <c r="AF30" s="2"/>
      <c r="AG30" s="81" t="s">
        <v>35</v>
      </c>
      <c r="AH30" s="90"/>
      <c r="AI30" s="90"/>
      <c r="AJ30" s="90"/>
      <c r="AK30" s="90"/>
      <c r="AL30" s="90"/>
      <c r="AM30" s="90"/>
      <c r="AN30" s="90"/>
      <c r="AO30" s="3"/>
      <c r="AP30" s="438">
        <f>別紙様式１!AP30</f>
        <v>5</v>
      </c>
      <c r="AQ30" s="439"/>
      <c r="AR30" s="439"/>
      <c r="AS30" s="439"/>
      <c r="AT30" s="439"/>
      <c r="AU30" s="439"/>
      <c r="AV30" s="440"/>
      <c r="AW30" s="2"/>
    </row>
    <row r="31" spans="1:49" ht="18.75" customHeight="1">
      <c r="A31" s="16"/>
      <c r="B31" s="20"/>
      <c r="C31" s="71"/>
      <c r="D31" s="71"/>
      <c r="E31" s="71"/>
      <c r="F31" s="71"/>
      <c r="G31" s="71"/>
      <c r="H31" s="71"/>
      <c r="I31" s="71"/>
      <c r="J31" s="71"/>
      <c r="K31" s="71"/>
      <c r="L31" s="71"/>
      <c r="M31" s="71"/>
      <c r="N31" s="71"/>
      <c r="O31" s="71"/>
      <c r="P31" s="71"/>
      <c r="Q31" s="2"/>
      <c r="R31" s="2"/>
      <c r="S31" s="2"/>
      <c r="T31" s="2"/>
      <c r="U31" s="2"/>
      <c r="V31" s="2"/>
      <c r="W31" s="2"/>
      <c r="X31" s="2"/>
      <c r="Y31" s="2"/>
      <c r="Z31" s="2"/>
      <c r="AA31" s="2"/>
      <c r="AB31" s="2"/>
      <c r="AC31" s="2"/>
      <c r="AD31" s="2"/>
      <c r="AE31" s="2"/>
      <c r="AF31" s="2"/>
      <c r="AG31" s="33"/>
      <c r="AH31" s="87" t="s">
        <v>36</v>
      </c>
      <c r="AI31" s="90"/>
      <c r="AJ31" s="90"/>
      <c r="AK31" s="90"/>
      <c r="AL31" s="90"/>
      <c r="AM31" s="90"/>
      <c r="AN31" s="90"/>
      <c r="AO31" s="3"/>
      <c r="AP31" s="438">
        <f>別紙様式１!AP31</f>
        <v>1</v>
      </c>
      <c r="AQ31" s="439"/>
      <c r="AR31" s="439"/>
      <c r="AS31" s="439"/>
      <c r="AT31" s="439"/>
      <c r="AU31" s="439"/>
      <c r="AV31" s="440"/>
      <c r="AW31" s="2"/>
    </row>
    <row r="32" spans="1:49" ht="18.75" customHeight="1">
      <c r="A32" s="16"/>
      <c r="B32" s="20"/>
      <c r="C32" s="71"/>
      <c r="D32" s="71"/>
      <c r="E32" s="71"/>
      <c r="F32" s="71"/>
      <c r="G32" s="71"/>
      <c r="H32" s="71"/>
      <c r="I32" s="71"/>
      <c r="J32" s="71"/>
      <c r="K32" s="71"/>
      <c r="L32" s="71"/>
      <c r="M32" s="71"/>
      <c r="N32" s="71"/>
      <c r="O32" s="71"/>
      <c r="P32" s="71"/>
      <c r="Q32" s="2"/>
      <c r="R32" s="2"/>
      <c r="S32" s="2"/>
      <c r="T32" s="2"/>
      <c r="U32" s="2"/>
      <c r="V32" s="2"/>
      <c r="W32" s="2"/>
      <c r="X32" s="2"/>
      <c r="Y32" s="2"/>
      <c r="Z32" s="2"/>
      <c r="AA32" s="2"/>
      <c r="AB32" s="2"/>
      <c r="AC32" s="2"/>
      <c r="AD32" s="2"/>
      <c r="AE32" s="2"/>
      <c r="AF32" s="27"/>
      <c r="AG32" s="34"/>
      <c r="AH32" s="87" t="s">
        <v>37</v>
      </c>
      <c r="AI32" s="90"/>
      <c r="AJ32" s="90"/>
      <c r="AK32" s="90"/>
      <c r="AL32" s="90"/>
      <c r="AM32" s="90"/>
      <c r="AN32" s="90"/>
      <c r="AO32" s="3"/>
      <c r="AP32" s="438">
        <f>別紙様式１!AP32</f>
        <v>4</v>
      </c>
      <c r="AQ32" s="439"/>
      <c r="AR32" s="439"/>
      <c r="AS32" s="439"/>
      <c r="AT32" s="439"/>
      <c r="AU32" s="439"/>
      <c r="AV32" s="440"/>
      <c r="AW32" s="2"/>
    </row>
    <row r="33" spans="1:49" ht="18.75" customHeight="1">
      <c r="A33" s="16"/>
      <c r="B33" s="2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7"/>
      <c r="AG33" s="8" t="s">
        <v>38</v>
      </c>
      <c r="AH33" s="2"/>
      <c r="AI33" s="2"/>
      <c r="AJ33" s="2"/>
      <c r="AK33" s="2"/>
      <c r="AL33" s="2"/>
      <c r="AM33" s="2"/>
      <c r="AN33" s="2"/>
      <c r="AO33" s="2"/>
      <c r="AP33" s="2"/>
      <c r="AQ33" s="2"/>
      <c r="AR33" s="2"/>
      <c r="AS33" s="2"/>
      <c r="AT33" s="2"/>
      <c r="AU33" s="2"/>
      <c r="AV33" s="2"/>
      <c r="AW33" s="2"/>
    </row>
    <row r="34" spans="1:49" ht="10.5" customHeight="1">
      <c r="A34" s="16"/>
      <c r="B34" s="20"/>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ht="18.75" customHeight="1">
      <c r="A35" s="16"/>
      <c r="B35" s="20"/>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339" t="s">
        <v>39</v>
      </c>
      <c r="AL35" s="340"/>
      <c r="AM35" s="340"/>
      <c r="AN35" s="340"/>
      <c r="AO35" s="340"/>
      <c r="AP35" s="2"/>
      <c r="AQ35" s="2"/>
      <c r="AR35" s="2"/>
      <c r="AS35" s="2"/>
      <c r="AT35" s="2"/>
      <c r="AU35" s="2"/>
      <c r="AV35" s="2"/>
      <c r="AW35" s="2"/>
    </row>
    <row r="36" spans="1:49" ht="18.75" customHeight="1">
      <c r="A36" s="16"/>
      <c r="B36" s="20"/>
      <c r="C36" s="341"/>
      <c r="D36" s="342"/>
      <c r="E36" s="342"/>
      <c r="F36" s="342"/>
      <c r="G36" s="342"/>
      <c r="H36" s="342"/>
      <c r="I36" s="342"/>
      <c r="J36" s="342"/>
      <c r="K36" s="343"/>
      <c r="L36" s="305" t="s">
        <v>40</v>
      </c>
      <c r="M36" s="347"/>
      <c r="N36" s="347"/>
      <c r="O36" s="347"/>
      <c r="P36" s="348"/>
      <c r="Q36" s="305" t="s">
        <v>41</v>
      </c>
      <c r="R36" s="347"/>
      <c r="S36" s="347"/>
      <c r="T36" s="347"/>
      <c r="U36" s="347"/>
      <c r="V36" s="352"/>
      <c r="W36" s="322"/>
      <c r="X36" s="322"/>
      <c r="Y36" s="322"/>
      <c r="Z36" s="322"/>
      <c r="AA36" s="352"/>
      <c r="AB36" s="322"/>
      <c r="AC36" s="322"/>
      <c r="AD36" s="322"/>
      <c r="AE36" s="322"/>
      <c r="AF36" s="352"/>
      <c r="AG36" s="322"/>
      <c r="AH36" s="322"/>
      <c r="AI36" s="322"/>
      <c r="AJ36" s="323"/>
      <c r="AK36" s="353" t="s">
        <v>42</v>
      </c>
      <c r="AL36" s="354"/>
      <c r="AM36" s="354"/>
      <c r="AN36" s="354"/>
      <c r="AO36" s="355"/>
      <c r="AP36" s="2"/>
      <c r="AQ36" s="2"/>
      <c r="AR36" s="2"/>
      <c r="AS36" s="2"/>
      <c r="AT36" s="2"/>
      <c r="AU36" s="2"/>
      <c r="AV36" s="2"/>
      <c r="AW36" s="2"/>
    </row>
    <row r="37" spans="1:49" ht="18.75" customHeight="1">
      <c r="A37" s="16"/>
      <c r="B37" s="20"/>
      <c r="C37" s="344"/>
      <c r="D37" s="345"/>
      <c r="E37" s="345"/>
      <c r="F37" s="345"/>
      <c r="G37" s="345"/>
      <c r="H37" s="345"/>
      <c r="I37" s="345"/>
      <c r="J37" s="345"/>
      <c r="K37" s="346"/>
      <c r="L37" s="349"/>
      <c r="M37" s="350"/>
      <c r="N37" s="350"/>
      <c r="O37" s="350"/>
      <c r="P37" s="351"/>
      <c r="Q37" s="349"/>
      <c r="R37" s="350"/>
      <c r="S37" s="350"/>
      <c r="T37" s="350"/>
      <c r="U37" s="350"/>
      <c r="V37" s="252" t="s">
        <v>43</v>
      </c>
      <c r="W37" s="359"/>
      <c r="X37" s="359"/>
      <c r="Y37" s="359"/>
      <c r="Z37" s="360"/>
      <c r="AA37" s="252" t="s">
        <v>44</v>
      </c>
      <c r="AB37" s="359"/>
      <c r="AC37" s="359"/>
      <c r="AD37" s="359"/>
      <c r="AE37" s="360"/>
      <c r="AF37" s="252" t="s">
        <v>45</v>
      </c>
      <c r="AG37" s="359"/>
      <c r="AH37" s="359"/>
      <c r="AI37" s="359"/>
      <c r="AJ37" s="360"/>
      <c r="AK37" s="356"/>
      <c r="AL37" s="357"/>
      <c r="AM37" s="357"/>
      <c r="AN37" s="357"/>
      <c r="AO37" s="358"/>
      <c r="AP37" s="2"/>
      <c r="AQ37" s="2"/>
      <c r="AR37" s="2"/>
      <c r="AS37" s="2"/>
      <c r="AT37" s="2"/>
      <c r="AU37" s="2"/>
      <c r="AV37" s="2"/>
      <c r="AW37" s="2"/>
    </row>
    <row r="38" spans="1:49" ht="18.75" customHeight="1">
      <c r="A38" s="16"/>
      <c r="B38" s="20"/>
      <c r="C38" s="321" t="s">
        <v>46</v>
      </c>
      <c r="D38" s="322"/>
      <c r="E38" s="322"/>
      <c r="F38" s="322"/>
      <c r="G38" s="322"/>
      <c r="H38" s="322"/>
      <c r="I38" s="322"/>
      <c r="J38" s="322"/>
      <c r="K38" s="323"/>
      <c r="L38" s="438">
        <f>別紙様式１!L38</f>
        <v>4000</v>
      </c>
      <c r="M38" s="443"/>
      <c r="N38" s="443"/>
      <c r="O38" s="443"/>
      <c r="P38" s="444"/>
      <c r="Q38" s="438">
        <f>別紙様式１!Q38</f>
        <v>1000</v>
      </c>
      <c r="R38" s="443"/>
      <c r="S38" s="443"/>
      <c r="T38" s="443"/>
      <c r="U38" s="443"/>
      <c r="V38" s="438">
        <f>別紙様式１!V38</f>
        <v>600</v>
      </c>
      <c r="W38" s="443"/>
      <c r="X38" s="443"/>
      <c r="Y38" s="443"/>
      <c r="Z38" s="444"/>
      <c r="AA38" s="438">
        <f>別紙様式１!AA38</f>
        <v>300</v>
      </c>
      <c r="AB38" s="443"/>
      <c r="AC38" s="443"/>
      <c r="AD38" s="443"/>
      <c r="AE38" s="444"/>
      <c r="AF38" s="438">
        <f>別紙様式１!AF38</f>
        <v>100</v>
      </c>
      <c r="AG38" s="443"/>
      <c r="AH38" s="443"/>
      <c r="AI38" s="443"/>
      <c r="AJ38" s="444"/>
      <c r="AK38" s="438">
        <f>別紙様式１!AK38</f>
        <v>5000</v>
      </c>
      <c r="AL38" s="443"/>
      <c r="AM38" s="443"/>
      <c r="AN38" s="443"/>
      <c r="AO38" s="444"/>
      <c r="AP38" s="2"/>
      <c r="AQ38" s="2"/>
      <c r="AR38" s="2"/>
      <c r="AS38" s="2"/>
      <c r="AT38" s="2"/>
      <c r="AU38" s="2"/>
      <c r="AV38" s="2"/>
      <c r="AW38" s="2"/>
    </row>
    <row r="39" spans="1:49" ht="25.5" customHeight="1">
      <c r="B39" s="35"/>
      <c r="C39" s="327" t="s">
        <v>47</v>
      </c>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7"/>
      <c r="AU39" s="327"/>
      <c r="AV39" s="36"/>
    </row>
    <row r="40" spans="1:49" ht="7.5" customHeight="1">
      <c r="A40" s="16"/>
      <c r="B40" s="16"/>
      <c r="C40" s="2"/>
      <c r="D40" s="2"/>
      <c r="E40" s="2"/>
      <c r="F40" s="2"/>
      <c r="G40" s="2"/>
      <c r="H40" s="2"/>
      <c r="I40" s="2"/>
      <c r="J40" s="2"/>
      <c r="K40" s="2"/>
      <c r="L40" s="2"/>
      <c r="M40" s="2"/>
      <c r="N40" s="2"/>
      <c r="O40" s="2"/>
      <c r="P40" s="2"/>
      <c r="Q40" s="2"/>
      <c r="R40" s="2"/>
      <c r="S40" s="2"/>
      <c r="T40" s="2"/>
      <c r="U40" s="2"/>
      <c r="V40" s="2"/>
      <c r="W40" s="2"/>
      <c r="X40" s="2"/>
      <c r="Y40" s="2"/>
      <c r="Z40" s="2"/>
      <c r="AA40" s="19"/>
      <c r="AB40" s="19"/>
      <c r="AC40" s="19"/>
      <c r="AD40" s="19"/>
      <c r="AE40" s="19"/>
      <c r="AF40" s="19"/>
      <c r="AG40" s="2"/>
      <c r="AH40" s="2"/>
      <c r="AI40" s="5"/>
      <c r="AJ40" s="5"/>
      <c r="AK40" s="16"/>
      <c r="AL40" s="16"/>
      <c r="AM40" s="16"/>
      <c r="AN40" s="16"/>
      <c r="AO40" s="16"/>
      <c r="AP40" s="16"/>
      <c r="AQ40" s="16"/>
      <c r="AR40" s="16"/>
      <c r="AS40" s="2"/>
      <c r="AT40" s="2"/>
      <c r="AU40" s="2"/>
      <c r="AV40" s="2"/>
      <c r="AW40" s="2"/>
    </row>
    <row r="41" spans="1:49" ht="20.25" customHeight="1">
      <c r="A41" s="18" t="s">
        <v>224</v>
      </c>
      <c r="B41" s="16"/>
      <c r="C41" s="2"/>
      <c r="D41" s="2"/>
      <c r="E41" s="2"/>
      <c r="F41" s="2"/>
      <c r="G41" s="2"/>
      <c r="H41" s="2"/>
      <c r="I41" s="2"/>
      <c r="J41" s="2"/>
      <c r="K41" s="2"/>
      <c r="L41" s="2"/>
      <c r="M41" s="2"/>
      <c r="N41" s="2"/>
      <c r="O41" s="2"/>
      <c r="P41" s="2"/>
      <c r="Q41" s="2"/>
      <c r="R41" s="2"/>
      <c r="S41" s="2"/>
      <c r="T41" s="2"/>
      <c r="U41" s="2"/>
      <c r="V41" s="2"/>
      <c r="W41" s="2"/>
      <c r="X41" s="2"/>
      <c r="Y41" s="2"/>
      <c r="Z41" s="2"/>
      <c r="AA41" s="19"/>
      <c r="AB41" s="19"/>
      <c r="AC41" s="19"/>
      <c r="AD41" s="19"/>
      <c r="AE41" s="19"/>
      <c r="AF41" s="19"/>
      <c r="AG41" s="2"/>
      <c r="AH41" s="2"/>
      <c r="AI41" s="5"/>
      <c r="AJ41" s="5"/>
      <c r="AK41" s="16"/>
      <c r="AL41" s="16"/>
      <c r="AM41" s="16"/>
      <c r="AN41" s="16"/>
      <c r="AO41" s="16"/>
      <c r="AP41" s="16"/>
      <c r="AQ41" s="16"/>
      <c r="AR41" s="16"/>
      <c r="AS41" s="2"/>
      <c r="AT41" s="2"/>
      <c r="AU41" s="2"/>
      <c r="AV41" s="2"/>
      <c r="AW41" s="2"/>
    </row>
    <row r="42" spans="1:49" ht="15" customHeight="1">
      <c r="A42" s="37"/>
      <c r="B42" s="16"/>
      <c r="C42" s="2"/>
      <c r="D42" s="2"/>
      <c r="E42" s="2"/>
      <c r="F42" s="2"/>
      <c r="G42" s="2"/>
      <c r="H42" s="2"/>
      <c r="I42" s="2"/>
      <c r="J42" s="2"/>
      <c r="K42" s="2"/>
      <c r="L42" s="2"/>
      <c r="M42" s="2"/>
      <c r="N42" s="2"/>
      <c r="O42" s="2"/>
      <c r="P42" s="2"/>
      <c r="Q42" s="2"/>
      <c r="R42" s="2"/>
      <c r="S42" s="2"/>
      <c r="T42" s="2"/>
      <c r="U42" s="2"/>
      <c r="V42" s="2"/>
      <c r="W42" s="2"/>
      <c r="X42" s="2"/>
      <c r="Y42" s="2"/>
      <c r="Z42" s="2"/>
      <c r="AA42" s="19"/>
      <c r="AB42" s="19"/>
      <c r="AC42" s="19"/>
      <c r="AD42" s="19"/>
      <c r="AE42" s="19"/>
      <c r="AF42" s="19"/>
      <c r="AG42" s="2"/>
      <c r="AH42" s="2"/>
      <c r="AI42" s="5"/>
      <c r="AJ42" s="5"/>
      <c r="AK42" s="16"/>
      <c r="AL42" s="16"/>
      <c r="AM42" s="16"/>
      <c r="AN42" s="16"/>
      <c r="AO42" s="16"/>
      <c r="AP42" s="16"/>
      <c r="AQ42" s="16"/>
      <c r="AR42" s="16"/>
      <c r="AS42" s="2"/>
      <c r="AT42" s="2"/>
      <c r="AU42" s="2"/>
      <c r="AV42" s="2"/>
      <c r="AW42" s="2"/>
    </row>
    <row r="43" spans="1:49" ht="14.25" customHeight="1">
      <c r="A43" s="448" t="s">
        <v>225</v>
      </c>
      <c r="B43" s="448"/>
      <c r="C43" s="448"/>
      <c r="D43" s="448"/>
      <c r="E43" s="448"/>
      <c r="F43" s="448"/>
      <c r="G43" s="448"/>
      <c r="H43" s="448"/>
      <c r="I43" s="448"/>
      <c r="J43" s="448"/>
      <c r="K43" s="448"/>
      <c r="L43" s="448"/>
      <c r="M43" s="448"/>
      <c r="N43" s="448"/>
      <c r="O43" s="448"/>
      <c r="P43" s="448"/>
      <c r="Q43" s="448"/>
      <c r="R43" s="448"/>
      <c r="S43" s="448"/>
      <c r="T43" s="448"/>
      <c r="U43" s="448"/>
      <c r="V43" s="448"/>
      <c r="W43" s="448"/>
      <c r="X43" s="448"/>
      <c r="Y43" s="448"/>
      <c r="Z43" s="448"/>
      <c r="AA43" s="448"/>
      <c r="AB43" s="448"/>
      <c r="AC43" s="448"/>
      <c r="AD43" s="448"/>
      <c r="AE43" s="448"/>
      <c r="AF43" s="448"/>
      <c r="AG43" s="448"/>
      <c r="AH43" s="448"/>
      <c r="AI43" s="448"/>
      <c r="AJ43" s="448"/>
      <c r="AK43" s="448"/>
      <c r="AL43" s="448"/>
      <c r="AM43" s="448"/>
      <c r="AN43" s="448"/>
      <c r="AO43" s="448"/>
      <c r="AP43" s="448"/>
      <c r="AQ43" s="448"/>
      <c r="AR43" s="448"/>
      <c r="AS43" s="448"/>
      <c r="AT43" s="448"/>
      <c r="AU43" s="448"/>
      <c r="AV43" s="448"/>
      <c r="AW43" s="448"/>
    </row>
    <row r="44" spans="1:49" ht="10.5" customHeight="1">
      <c r="A44" s="37"/>
      <c r="B44" s="16"/>
      <c r="C44" s="2"/>
      <c r="D44" s="2"/>
      <c r="E44" s="2"/>
      <c r="F44" s="2"/>
      <c r="G44" s="2"/>
      <c r="H44" s="2"/>
      <c r="I44" s="2"/>
      <c r="J44" s="2"/>
      <c r="K44" s="2"/>
      <c r="L44" s="2"/>
      <c r="M44" s="2"/>
      <c r="N44" s="2"/>
      <c r="O44" s="2"/>
      <c r="P44" s="2"/>
      <c r="Q44" s="2"/>
      <c r="R44" s="2"/>
      <c r="S44" s="2"/>
      <c r="T44" s="2"/>
      <c r="U44" s="2"/>
      <c r="V44" s="2"/>
      <c r="W44" s="2"/>
      <c r="X44" s="2"/>
      <c r="Y44" s="2"/>
      <c r="Z44" s="2"/>
      <c r="AA44" s="19"/>
      <c r="AB44" s="19"/>
      <c r="AC44" s="19"/>
      <c r="AD44" s="19"/>
      <c r="AE44" s="19"/>
      <c r="AF44" s="19"/>
      <c r="AG44" s="2"/>
      <c r="AH44" s="2"/>
      <c r="AI44" s="5"/>
      <c r="AJ44" s="5"/>
      <c r="AK44" s="16"/>
      <c r="AL44" s="16"/>
      <c r="AM44" s="16"/>
      <c r="AN44" s="16"/>
      <c r="AO44" s="16"/>
      <c r="AP44" s="16"/>
      <c r="AQ44" s="16"/>
      <c r="AR44" s="16"/>
      <c r="AS44" s="2"/>
      <c r="AT44" s="2"/>
      <c r="AU44" s="2"/>
      <c r="AV44" s="2"/>
      <c r="AW44" s="2"/>
    </row>
    <row r="45" spans="1:49" ht="15" customHeight="1">
      <c r="A45" s="37"/>
      <c r="B45" s="16"/>
      <c r="C45" s="8" t="s">
        <v>226</v>
      </c>
      <c r="D45" s="2"/>
      <c r="E45" s="2"/>
      <c r="F45" s="2"/>
      <c r="G45" s="2"/>
      <c r="H45" s="2"/>
      <c r="I45" s="2"/>
      <c r="J45" s="2"/>
      <c r="K45" s="2"/>
      <c r="L45" s="2"/>
      <c r="M45" s="2"/>
      <c r="N45" s="2"/>
      <c r="O45" s="2"/>
      <c r="P45" s="2"/>
      <c r="Q45" s="2"/>
      <c r="R45" s="2"/>
      <c r="S45" s="2"/>
      <c r="T45" s="2"/>
      <c r="U45" s="2"/>
      <c r="V45" s="2"/>
      <c r="W45" s="2"/>
      <c r="X45" s="2"/>
      <c r="Y45" s="2"/>
      <c r="Z45" s="2"/>
      <c r="AA45" s="19"/>
      <c r="AB45" s="19"/>
      <c r="AC45" s="19"/>
      <c r="AD45" s="19"/>
      <c r="AE45" s="19"/>
      <c r="AF45" s="19"/>
      <c r="AG45" s="2"/>
      <c r="AH45" s="2"/>
      <c r="AI45" s="5"/>
      <c r="AJ45" s="5"/>
      <c r="AK45" s="16"/>
      <c r="AL45" s="16"/>
      <c r="AM45" s="16"/>
      <c r="AN45" s="16"/>
      <c r="AO45" s="16"/>
      <c r="AP45" s="16"/>
      <c r="AQ45" s="16"/>
      <c r="AR45" s="16"/>
      <c r="AS45" s="2"/>
      <c r="AT45" s="2"/>
      <c r="AU45" s="2"/>
      <c r="AV45" s="2"/>
      <c r="AW45" s="2"/>
    </row>
    <row r="46" spans="1:49" ht="12" customHeight="1">
      <c r="A46" s="37"/>
      <c r="B46" s="16"/>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row>
    <row r="47" spans="1:49" ht="12.75" customHeight="1">
      <c r="A47" s="37"/>
      <c r="B47" s="16" t="s">
        <v>49</v>
      </c>
      <c r="C47" s="2"/>
      <c r="D47" s="2"/>
      <c r="E47" s="2"/>
      <c r="F47" s="2"/>
      <c r="G47" s="2"/>
      <c r="H47" s="2"/>
      <c r="I47" s="2"/>
      <c r="J47" s="2"/>
      <c r="K47" s="2"/>
      <c r="L47" s="2"/>
      <c r="M47" s="2"/>
      <c r="N47" s="2"/>
      <c r="O47" s="2"/>
      <c r="P47" s="2"/>
      <c r="Q47" s="2"/>
      <c r="R47" s="2"/>
      <c r="S47" s="2"/>
      <c r="T47" s="2"/>
      <c r="U47" s="2"/>
      <c r="V47" s="2"/>
      <c r="W47" s="2"/>
      <c r="X47" s="2"/>
      <c r="Y47" s="2"/>
      <c r="Z47" s="2"/>
      <c r="AA47" s="19"/>
      <c r="AB47" s="19"/>
      <c r="AC47" s="19"/>
      <c r="AD47" s="19"/>
      <c r="AE47" s="19"/>
      <c r="AF47" s="19"/>
      <c r="AG47" s="2"/>
      <c r="AH47" s="2"/>
      <c r="AI47" s="5"/>
      <c r="AJ47" s="5"/>
      <c r="AK47" s="16"/>
      <c r="AL47" s="16"/>
      <c r="AM47" s="16"/>
      <c r="AN47" s="16"/>
      <c r="AO47" s="16"/>
      <c r="AP47" s="16"/>
      <c r="AQ47" s="16"/>
      <c r="AR47" s="16"/>
      <c r="AS47" s="2"/>
      <c r="AT47" s="2"/>
      <c r="AU47" s="2"/>
      <c r="AV47" s="2"/>
      <c r="AW47" s="2"/>
    </row>
    <row r="48" spans="1:49" ht="20.25" customHeight="1">
      <c r="A48" s="37"/>
      <c r="B48" s="16" t="s">
        <v>50</v>
      </c>
      <c r="C48" s="2"/>
      <c r="D48" s="2"/>
      <c r="E48" s="2"/>
      <c r="F48" s="2"/>
      <c r="G48" s="2"/>
      <c r="H48" s="2"/>
      <c r="I48" s="2"/>
      <c r="J48" s="2"/>
      <c r="K48" s="2"/>
      <c r="L48" s="2"/>
      <c r="M48" s="2"/>
      <c r="N48" s="2"/>
      <c r="O48" s="2"/>
      <c r="P48" s="2"/>
      <c r="Q48" s="2"/>
      <c r="R48" s="2"/>
      <c r="S48" s="2"/>
      <c r="T48" s="2"/>
      <c r="U48" s="2"/>
      <c r="V48" s="2"/>
      <c r="W48" s="2"/>
      <c r="X48" s="2"/>
      <c r="Y48" s="2"/>
      <c r="Z48" s="2"/>
      <c r="AA48" s="19"/>
      <c r="AB48" s="19"/>
      <c r="AC48" s="19"/>
      <c r="AD48" s="19"/>
      <c r="AE48" s="19"/>
      <c r="AF48" s="19"/>
      <c r="AG48" s="2"/>
      <c r="AH48" s="2"/>
      <c r="AI48" s="5"/>
      <c r="AJ48" s="5"/>
      <c r="AK48" s="16"/>
      <c r="AL48" s="16"/>
      <c r="AM48" s="16"/>
      <c r="AN48" s="16"/>
      <c r="AO48" s="16"/>
      <c r="AP48" s="16"/>
      <c r="AQ48" s="16"/>
      <c r="AR48" s="16"/>
      <c r="AS48" s="2"/>
      <c r="AT48" s="2"/>
      <c r="AU48" s="2"/>
      <c r="AV48" s="2"/>
      <c r="AW48" s="2"/>
    </row>
    <row r="49" spans="1:50" ht="15.75" customHeight="1">
      <c r="A49" s="18"/>
      <c r="B49" s="16"/>
      <c r="C49" s="39" t="s">
        <v>51</v>
      </c>
      <c r="D49" s="9"/>
      <c r="E49" s="9"/>
      <c r="F49" s="9"/>
      <c r="G49" s="9"/>
      <c r="H49" s="9"/>
      <c r="I49" s="9"/>
      <c r="J49" s="9"/>
      <c r="K49" s="9"/>
      <c r="L49" s="9"/>
      <c r="M49" s="9"/>
      <c r="N49" s="9"/>
      <c r="O49" s="9"/>
      <c r="P49" s="9"/>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2"/>
      <c r="AT49" s="2"/>
      <c r="AU49" s="2"/>
      <c r="AV49" s="2"/>
      <c r="AW49" s="2"/>
    </row>
    <row r="50" spans="1:50" ht="19.5" customHeight="1">
      <c r="A50" s="18"/>
      <c r="B50" s="16"/>
      <c r="C50" s="289" t="s">
        <v>52</v>
      </c>
      <c r="D50" s="290"/>
      <c r="E50" s="290"/>
      <c r="F50" s="290"/>
      <c r="G50" s="290"/>
      <c r="H50" s="290"/>
      <c r="I50" s="291"/>
      <c r="J50" s="235" t="s">
        <v>53</v>
      </c>
      <c r="K50" s="235"/>
      <c r="L50" s="235"/>
      <c r="M50" s="235"/>
      <c r="N50" s="235"/>
      <c r="O50" s="235"/>
      <c r="P50" s="235"/>
      <c r="Q50" s="235"/>
      <c r="R50" s="235"/>
      <c r="S50" s="235"/>
      <c r="T50" s="235"/>
      <c r="U50" s="235"/>
      <c r="V50" s="235"/>
      <c r="W50" s="235" t="s">
        <v>54</v>
      </c>
      <c r="X50" s="235"/>
      <c r="Y50" s="235"/>
      <c r="Z50" s="235"/>
      <c r="AA50" s="235"/>
      <c r="AB50" s="235"/>
      <c r="AC50" s="235"/>
      <c r="AD50" s="235"/>
      <c r="AE50" s="235"/>
      <c r="AF50" s="235"/>
      <c r="AG50" s="235"/>
      <c r="AH50" s="235"/>
      <c r="AI50" s="235"/>
      <c r="AJ50" s="235" t="s">
        <v>55</v>
      </c>
      <c r="AK50" s="235"/>
      <c r="AL50" s="235"/>
      <c r="AM50" s="235"/>
      <c r="AN50" s="235"/>
      <c r="AO50" s="235"/>
      <c r="AP50" s="235"/>
      <c r="AQ50" s="235"/>
      <c r="AR50" s="235"/>
      <c r="AS50" s="235"/>
      <c r="AT50" s="235"/>
      <c r="AU50" s="235"/>
      <c r="AV50" s="235"/>
      <c r="AW50" s="2"/>
    </row>
    <row r="51" spans="1:50" ht="19.5" customHeight="1">
      <c r="A51" s="18"/>
      <c r="B51" s="16"/>
      <c r="C51" s="231"/>
      <c r="D51" s="232"/>
      <c r="E51" s="232"/>
      <c r="F51" s="232"/>
      <c r="G51" s="232"/>
      <c r="H51" s="232"/>
      <c r="I51" s="233"/>
      <c r="J51" s="271">
        <f>別紙様式１!J47</f>
        <v>5000</v>
      </c>
      <c r="K51" s="272"/>
      <c r="L51" s="272"/>
      <c r="M51" s="272"/>
      <c r="N51" s="272"/>
      <c r="O51" s="272"/>
      <c r="P51" s="272"/>
      <c r="Q51" s="272"/>
      <c r="R51" s="272"/>
      <c r="S51" s="272"/>
      <c r="T51" s="272"/>
      <c r="U51" s="250" t="s">
        <v>56</v>
      </c>
      <c r="V51" s="251"/>
      <c r="W51" s="271">
        <f>別紙様式１!W47</f>
        <v>3000</v>
      </c>
      <c r="X51" s="272"/>
      <c r="Y51" s="272"/>
      <c r="Z51" s="272"/>
      <c r="AA51" s="272"/>
      <c r="AB51" s="272"/>
      <c r="AC51" s="272"/>
      <c r="AD51" s="272"/>
      <c r="AE51" s="272"/>
      <c r="AF51" s="272"/>
      <c r="AG51" s="272"/>
      <c r="AH51" s="250" t="s">
        <v>56</v>
      </c>
      <c r="AI51" s="251"/>
      <c r="AJ51" s="317">
        <f>別紙様式１!AJ47</f>
        <v>60</v>
      </c>
      <c r="AK51" s="318"/>
      <c r="AL51" s="318"/>
      <c r="AM51" s="318"/>
      <c r="AN51" s="318"/>
      <c r="AO51" s="318"/>
      <c r="AP51" s="318"/>
      <c r="AQ51" s="318"/>
      <c r="AR51" s="318"/>
      <c r="AS51" s="318"/>
      <c r="AT51" s="318"/>
      <c r="AU51" s="318"/>
      <c r="AV51" s="74" t="s">
        <v>57</v>
      </c>
      <c r="AW51" s="2"/>
    </row>
    <row r="52" spans="1:50" ht="48" customHeight="1">
      <c r="A52" s="18"/>
      <c r="B52" s="16"/>
      <c r="C52" s="236" t="s">
        <v>58</v>
      </c>
      <c r="D52" s="236"/>
      <c r="E52" s="236"/>
      <c r="F52" s="236"/>
      <c r="G52" s="236"/>
      <c r="H52" s="236"/>
      <c r="I52" s="236"/>
      <c r="J52" s="429" t="str">
        <f>別紙様式１!J48</f>
        <v>○○○○○○○○</v>
      </c>
      <c r="K52" s="430"/>
      <c r="L52" s="430"/>
      <c r="M52" s="430"/>
      <c r="N52" s="430"/>
      <c r="O52" s="430"/>
      <c r="P52" s="430"/>
      <c r="Q52" s="430"/>
      <c r="R52" s="430"/>
      <c r="S52" s="430"/>
      <c r="T52" s="430"/>
      <c r="U52" s="430"/>
      <c r="V52" s="430"/>
      <c r="W52" s="430"/>
      <c r="X52" s="430"/>
      <c r="Y52" s="430"/>
      <c r="Z52" s="430"/>
      <c r="AA52" s="430"/>
      <c r="AB52" s="430"/>
      <c r="AC52" s="430"/>
      <c r="AD52" s="430"/>
      <c r="AE52" s="430"/>
      <c r="AF52" s="430"/>
      <c r="AG52" s="430"/>
      <c r="AH52" s="430"/>
      <c r="AI52" s="430"/>
      <c r="AJ52" s="430"/>
      <c r="AK52" s="430"/>
      <c r="AL52" s="430"/>
      <c r="AM52" s="430"/>
      <c r="AN52" s="430"/>
      <c r="AO52" s="430"/>
      <c r="AP52" s="430"/>
      <c r="AQ52" s="430"/>
      <c r="AR52" s="430"/>
      <c r="AS52" s="430"/>
      <c r="AT52" s="430"/>
      <c r="AU52" s="430"/>
      <c r="AV52" s="431"/>
      <c r="AW52" s="2"/>
    </row>
    <row r="53" spans="1:50">
      <c r="A53" s="16"/>
      <c r="B53" s="16"/>
      <c r="C53" s="230" t="s">
        <v>60</v>
      </c>
      <c r="D53" s="319"/>
      <c r="E53" s="319"/>
      <c r="F53" s="319"/>
      <c r="G53" s="319"/>
      <c r="H53" s="319"/>
      <c r="I53" s="319"/>
      <c r="J53" s="319"/>
      <c r="K53" s="319"/>
      <c r="L53" s="319"/>
      <c r="M53" s="319"/>
      <c r="N53" s="319"/>
      <c r="O53" s="319"/>
      <c r="P53" s="319"/>
      <c r="Q53" s="319"/>
      <c r="R53" s="319"/>
      <c r="S53" s="319"/>
      <c r="T53" s="319"/>
      <c r="U53" s="319"/>
      <c r="V53" s="319"/>
      <c r="W53" s="319"/>
      <c r="X53" s="319"/>
      <c r="Y53" s="319"/>
      <c r="Z53" s="319"/>
      <c r="AA53" s="319"/>
      <c r="AB53" s="319"/>
      <c r="AC53" s="319"/>
      <c r="AD53" s="319"/>
      <c r="AE53" s="319"/>
      <c r="AF53" s="319"/>
      <c r="AG53" s="319"/>
      <c r="AH53" s="319"/>
      <c r="AI53" s="319"/>
      <c r="AJ53" s="319"/>
      <c r="AK53" s="319"/>
      <c r="AL53" s="319"/>
      <c r="AM53" s="319"/>
      <c r="AN53" s="319"/>
      <c r="AO53" s="319"/>
      <c r="AP53" s="319"/>
      <c r="AQ53" s="319"/>
      <c r="AR53" s="319"/>
      <c r="AS53" s="319"/>
      <c r="AT53" s="319"/>
      <c r="AU53" s="319"/>
      <c r="AV53" s="319"/>
      <c r="AW53" s="2"/>
    </row>
    <row r="54" spans="1:50" ht="17.25">
      <c r="A54" s="18"/>
      <c r="B54" s="16"/>
      <c r="C54" s="320" t="s">
        <v>61</v>
      </c>
      <c r="D54" s="320"/>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320"/>
      <c r="AL54" s="320"/>
      <c r="AM54" s="320"/>
      <c r="AN54" s="320"/>
      <c r="AO54" s="320"/>
      <c r="AP54" s="320"/>
      <c r="AQ54" s="320"/>
      <c r="AR54" s="320"/>
      <c r="AS54" s="320"/>
      <c r="AT54" s="320"/>
      <c r="AU54" s="320"/>
      <c r="AV54" s="320"/>
      <c r="AW54" s="2"/>
    </row>
    <row r="55" spans="1:50" ht="17.25">
      <c r="A55" s="18"/>
      <c r="B55" s="16"/>
      <c r="C55" s="320" t="s">
        <v>62</v>
      </c>
      <c r="D55" s="320"/>
      <c r="E55" s="320"/>
      <c r="F55" s="320"/>
      <c r="G55" s="320"/>
      <c r="H55" s="320"/>
      <c r="I55" s="320"/>
      <c r="J55" s="320"/>
      <c r="K55" s="320"/>
      <c r="L55" s="320"/>
      <c r="M55" s="320"/>
      <c r="N55" s="320"/>
      <c r="O55" s="320"/>
      <c r="P55" s="320"/>
      <c r="Q55" s="320"/>
      <c r="R55" s="320"/>
      <c r="S55" s="320"/>
      <c r="T55" s="320"/>
      <c r="U55" s="320"/>
      <c r="V55" s="320"/>
      <c r="W55" s="320"/>
      <c r="X55" s="320"/>
      <c r="Y55" s="320"/>
      <c r="Z55" s="320"/>
      <c r="AA55" s="320"/>
      <c r="AB55" s="320"/>
      <c r="AC55" s="320"/>
      <c r="AD55" s="320"/>
      <c r="AE55" s="320"/>
      <c r="AF55" s="320"/>
      <c r="AG55" s="320"/>
      <c r="AH55" s="320"/>
      <c r="AI55" s="320"/>
      <c r="AJ55" s="320"/>
      <c r="AK55" s="320"/>
      <c r="AL55" s="320"/>
      <c r="AM55" s="320"/>
      <c r="AN55" s="320"/>
      <c r="AO55" s="320"/>
      <c r="AP55" s="320"/>
      <c r="AQ55" s="320"/>
      <c r="AR55" s="320"/>
      <c r="AS55" s="320"/>
      <c r="AT55" s="320"/>
      <c r="AU55" s="320"/>
      <c r="AV55" s="320"/>
      <c r="AW55" s="2"/>
    </row>
    <row r="56" spans="1:50" ht="10.5" customHeight="1">
      <c r="A56" s="37"/>
      <c r="B56" s="16"/>
      <c r="C56" s="2"/>
      <c r="D56" s="2"/>
      <c r="E56" s="2"/>
      <c r="F56" s="2"/>
      <c r="G56" s="2"/>
      <c r="H56" s="2"/>
      <c r="I56" s="2"/>
      <c r="J56" s="2"/>
      <c r="K56" s="2"/>
      <c r="L56" s="2"/>
      <c r="M56" s="2"/>
      <c r="N56" s="2"/>
      <c r="O56" s="2"/>
      <c r="P56" s="2"/>
      <c r="Q56" s="2"/>
      <c r="R56" s="2"/>
      <c r="S56" s="2"/>
      <c r="T56" s="2"/>
      <c r="U56" s="2"/>
      <c r="V56" s="2"/>
      <c r="W56" s="2"/>
      <c r="X56" s="2"/>
      <c r="Y56" s="2"/>
      <c r="Z56" s="2"/>
      <c r="AA56" s="19"/>
      <c r="AB56" s="19"/>
      <c r="AC56" s="19"/>
      <c r="AD56" s="19"/>
      <c r="AE56" s="19"/>
      <c r="AF56" s="19"/>
      <c r="AG56" s="2"/>
      <c r="AH56" s="2"/>
      <c r="AI56" s="5"/>
      <c r="AJ56" s="5"/>
      <c r="AK56" s="16"/>
      <c r="AL56" s="16"/>
      <c r="AM56" s="16"/>
      <c r="AN56" s="16"/>
      <c r="AO56" s="16"/>
      <c r="AP56" s="16"/>
      <c r="AQ56" s="16"/>
      <c r="AR56" s="16"/>
      <c r="AS56" s="2"/>
      <c r="AT56" s="2"/>
      <c r="AU56" s="2"/>
      <c r="AV56" s="2"/>
      <c r="AW56" s="2"/>
    </row>
    <row r="57" spans="1:50" ht="18" customHeight="1">
      <c r="A57" s="16"/>
      <c r="B57" s="16"/>
      <c r="C57" s="39" t="s">
        <v>63</v>
      </c>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2"/>
      <c r="AN57" s="2"/>
      <c r="AO57" s="2"/>
      <c r="AP57" s="2"/>
      <c r="AQ57" s="2"/>
      <c r="AR57" s="40"/>
      <c r="AS57" s="40"/>
      <c r="AT57" s="40"/>
      <c r="AU57" s="40"/>
      <c r="AV57" s="2"/>
      <c r="AW57" s="2"/>
    </row>
    <row r="58" spans="1:50" ht="30.75" customHeight="1">
      <c r="A58" s="16"/>
      <c r="B58" s="16"/>
      <c r="C58" s="285" t="s">
        <v>64</v>
      </c>
      <c r="D58" s="286"/>
      <c r="E58" s="286"/>
      <c r="F58" s="286"/>
      <c r="G58" s="286"/>
      <c r="H58" s="286"/>
      <c r="I58" s="286"/>
      <c r="J58" s="286"/>
      <c r="K58" s="286"/>
      <c r="L58" s="286"/>
      <c r="M58" s="286"/>
      <c r="N58" s="286"/>
      <c r="O58" s="286"/>
      <c r="P58" s="286"/>
      <c r="Q58" s="307"/>
      <c r="R58" s="271" t="str">
        <f>別紙様式１!R54</f>
        <v>令和８</v>
      </c>
      <c r="S58" s="272"/>
      <c r="T58" s="272"/>
      <c r="U58" s="272"/>
      <c r="V58" s="272"/>
      <c r="W58" s="272"/>
      <c r="X58" s="314" t="s">
        <v>65</v>
      </c>
      <c r="Y58" s="314"/>
      <c r="Z58" s="247" t="s">
        <v>66</v>
      </c>
      <c r="AA58" s="248"/>
      <c r="AB58" s="248"/>
      <c r="AC58" s="248"/>
      <c r="AD58" s="248"/>
      <c r="AE58" s="248"/>
      <c r="AF58" s="248"/>
      <c r="AG58" s="248"/>
      <c r="AH58" s="248"/>
      <c r="AI58" s="248"/>
      <c r="AJ58" s="248"/>
      <c r="AK58" s="248"/>
      <c r="AL58" s="248"/>
      <c r="AM58" s="248"/>
      <c r="AN58" s="249"/>
      <c r="AO58" s="457">
        <f>別紙様式１!AO54</f>
        <v>80</v>
      </c>
      <c r="AP58" s="458"/>
      <c r="AQ58" s="458"/>
      <c r="AR58" s="458"/>
      <c r="AS58" s="458"/>
      <c r="AT58" s="250" t="s">
        <v>57</v>
      </c>
      <c r="AU58" s="251"/>
      <c r="AV58" s="2"/>
      <c r="AW58" s="2"/>
      <c r="AX58" s="2"/>
    </row>
    <row r="59" spans="1:50" ht="30" customHeight="1">
      <c r="A59" s="16"/>
      <c r="B59" s="16"/>
      <c r="C59" s="285" t="s">
        <v>67</v>
      </c>
      <c r="D59" s="286"/>
      <c r="E59" s="286"/>
      <c r="F59" s="286"/>
      <c r="G59" s="286"/>
      <c r="H59" s="286"/>
      <c r="I59" s="286"/>
      <c r="J59" s="286"/>
      <c r="K59" s="286"/>
      <c r="L59" s="286"/>
      <c r="M59" s="286"/>
      <c r="N59" s="286"/>
      <c r="O59" s="286"/>
      <c r="P59" s="286"/>
      <c r="Q59" s="307"/>
      <c r="R59" s="271">
        <f>別紙様式１!R55</f>
        <v>500</v>
      </c>
      <c r="S59" s="272"/>
      <c r="T59" s="272"/>
      <c r="U59" s="272"/>
      <c r="V59" s="272"/>
      <c r="W59" s="272"/>
      <c r="X59" s="250" t="s">
        <v>56</v>
      </c>
      <c r="Y59" s="250"/>
      <c r="Z59" s="247" t="s">
        <v>68</v>
      </c>
      <c r="AA59" s="248"/>
      <c r="AB59" s="248"/>
      <c r="AC59" s="248"/>
      <c r="AD59" s="248"/>
      <c r="AE59" s="248"/>
      <c r="AF59" s="248"/>
      <c r="AG59" s="248"/>
      <c r="AH59" s="248"/>
      <c r="AI59" s="248"/>
      <c r="AJ59" s="248"/>
      <c r="AK59" s="248"/>
      <c r="AL59" s="248"/>
      <c r="AM59" s="248"/>
      <c r="AN59" s="249"/>
      <c r="AO59" s="271">
        <f>別紙様式１!AO55</f>
        <v>5000</v>
      </c>
      <c r="AP59" s="272"/>
      <c r="AQ59" s="272"/>
      <c r="AR59" s="272"/>
      <c r="AS59" s="272"/>
      <c r="AT59" s="250" t="s">
        <v>56</v>
      </c>
      <c r="AU59" s="251"/>
      <c r="AW59" s="2"/>
    </row>
    <row r="60" spans="1:50" ht="30" customHeight="1">
      <c r="A60" s="16"/>
      <c r="B60" s="1"/>
      <c r="C60" s="285" t="s">
        <v>69</v>
      </c>
      <c r="D60" s="286"/>
      <c r="E60" s="286"/>
      <c r="F60" s="286"/>
      <c r="G60" s="286"/>
      <c r="H60" s="286"/>
      <c r="I60" s="286"/>
      <c r="J60" s="286"/>
      <c r="K60" s="286"/>
      <c r="L60" s="286"/>
      <c r="M60" s="286"/>
      <c r="N60" s="286"/>
      <c r="O60" s="286"/>
      <c r="P60" s="286"/>
      <c r="Q60" s="307"/>
      <c r="R60" s="271">
        <f>別紙様式１!R56</f>
        <v>3500</v>
      </c>
      <c r="S60" s="272"/>
      <c r="T60" s="272"/>
      <c r="U60" s="272"/>
      <c r="V60" s="272"/>
      <c r="W60" s="272"/>
      <c r="X60" s="250" t="s">
        <v>56</v>
      </c>
      <c r="Y60" s="250"/>
      <c r="Z60" s="285" t="s">
        <v>70</v>
      </c>
      <c r="AA60" s="286"/>
      <c r="AB60" s="286"/>
      <c r="AC60" s="286"/>
      <c r="AD60" s="286"/>
      <c r="AE60" s="286"/>
      <c r="AF60" s="286"/>
      <c r="AG60" s="286"/>
      <c r="AH60" s="286"/>
      <c r="AI60" s="286"/>
      <c r="AJ60" s="286"/>
      <c r="AK60" s="286"/>
      <c r="AL60" s="286"/>
      <c r="AM60" s="286"/>
      <c r="AN60" s="307"/>
      <c r="AO60" s="309">
        <f>別紙様式１!AO56</f>
        <v>70</v>
      </c>
      <c r="AP60" s="310"/>
      <c r="AQ60" s="310"/>
      <c r="AR60" s="310"/>
      <c r="AS60" s="310"/>
      <c r="AT60" s="250" t="s">
        <v>57</v>
      </c>
      <c r="AU60" s="251"/>
      <c r="AV60" s="27"/>
      <c r="AW60" s="2"/>
    </row>
    <row r="61" spans="1:50" ht="21.75" customHeight="1">
      <c r="A61" s="16"/>
      <c r="B61" s="16"/>
      <c r="C61" s="230" t="s">
        <v>71</v>
      </c>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230"/>
      <c r="AB61" s="230"/>
      <c r="AC61" s="230"/>
      <c r="AD61" s="230"/>
      <c r="AE61" s="230"/>
      <c r="AF61" s="230"/>
      <c r="AG61" s="230"/>
      <c r="AH61" s="230"/>
      <c r="AI61" s="230"/>
      <c r="AJ61" s="230"/>
      <c r="AK61" s="230"/>
      <c r="AL61" s="230"/>
      <c r="AM61" s="230"/>
      <c r="AN61" s="230"/>
      <c r="AO61" s="230"/>
      <c r="AP61" s="230"/>
      <c r="AQ61" s="230"/>
      <c r="AR61" s="230"/>
      <c r="AS61" s="230"/>
      <c r="AT61" s="230"/>
      <c r="AU61" s="230"/>
      <c r="AV61" s="8"/>
      <c r="AW61" s="2"/>
      <c r="AX61" s="2"/>
    </row>
    <row r="62" spans="1:50" ht="7.5" customHeight="1">
      <c r="A62" s="16"/>
      <c r="B62" s="16"/>
      <c r="C62" s="2"/>
      <c r="D62" s="2"/>
      <c r="E62" s="2"/>
      <c r="F62" s="2"/>
      <c r="G62" s="2"/>
      <c r="H62" s="2"/>
      <c r="I62" s="16"/>
      <c r="J62" s="16"/>
      <c r="K62" s="16"/>
      <c r="L62" s="16"/>
      <c r="M62" s="2"/>
      <c r="N62" s="17"/>
      <c r="O62" s="17"/>
      <c r="P62" s="17"/>
      <c r="Q62" s="17"/>
      <c r="R62" s="2"/>
      <c r="S62" s="2"/>
      <c r="T62" s="78"/>
      <c r="U62" s="78"/>
      <c r="V62" s="78"/>
      <c r="W62" s="78"/>
      <c r="X62" s="78"/>
      <c r="Y62" s="78"/>
      <c r="Z62" s="78"/>
      <c r="AA62" s="16"/>
      <c r="AB62" s="16"/>
      <c r="AC62" s="16"/>
      <c r="AD62" s="8"/>
      <c r="AE62" s="78"/>
      <c r="AF62" s="78"/>
      <c r="AG62" s="78"/>
      <c r="AH62" s="78"/>
      <c r="AI62" s="78"/>
      <c r="AJ62" s="2"/>
      <c r="AK62" s="2"/>
      <c r="AL62" s="2"/>
      <c r="AM62" s="2"/>
      <c r="AW62" s="2"/>
    </row>
    <row r="63" spans="1:50" ht="15" customHeight="1">
      <c r="A63" s="16"/>
      <c r="B63" s="16"/>
      <c r="C63" s="39" t="s">
        <v>227</v>
      </c>
      <c r="D63" s="2"/>
      <c r="E63" s="2"/>
      <c r="F63" s="2"/>
      <c r="G63" s="2"/>
      <c r="H63" s="2"/>
      <c r="I63" s="16"/>
      <c r="J63" s="16"/>
      <c r="K63" s="16"/>
      <c r="L63" s="41"/>
      <c r="M63" s="4"/>
      <c r="N63" s="84"/>
      <c r="O63" s="84"/>
      <c r="P63" s="84"/>
      <c r="Q63" s="84"/>
      <c r="R63" s="4"/>
      <c r="S63" s="4"/>
      <c r="T63" s="79"/>
      <c r="U63" s="79"/>
      <c r="V63" s="79"/>
      <c r="W63" s="79"/>
      <c r="X63" s="79"/>
      <c r="Y63" s="79"/>
      <c r="Z63" s="79"/>
      <c r="AA63" s="41"/>
      <c r="AB63" s="41"/>
      <c r="AC63" s="41"/>
      <c r="AD63" s="42"/>
      <c r="AE63" s="78"/>
      <c r="AF63" s="78"/>
      <c r="AG63" s="78"/>
      <c r="AH63" s="78"/>
      <c r="AI63" s="78"/>
      <c r="AJ63" s="2"/>
      <c r="AK63" s="2"/>
      <c r="AL63" s="2"/>
      <c r="AM63" s="2"/>
      <c r="AW63" s="2"/>
    </row>
    <row r="64" spans="1:50" ht="30" customHeight="1">
      <c r="A64" s="16"/>
      <c r="B64" s="16"/>
      <c r="C64" s="432" t="s">
        <v>228</v>
      </c>
      <c r="D64" s="433"/>
      <c r="E64" s="433"/>
      <c r="F64" s="433"/>
      <c r="G64" s="433"/>
      <c r="H64" s="433"/>
      <c r="I64" s="433"/>
      <c r="J64" s="433"/>
      <c r="K64" s="433"/>
      <c r="L64" s="433"/>
      <c r="M64" s="433"/>
      <c r="N64" s="433"/>
      <c r="O64" s="433"/>
      <c r="P64" s="433"/>
      <c r="Q64" s="433"/>
      <c r="R64" s="463">
        <v>400</v>
      </c>
      <c r="S64" s="464"/>
      <c r="T64" s="464"/>
      <c r="U64" s="464"/>
      <c r="V64" s="464"/>
      <c r="W64" s="464"/>
      <c r="X64" s="300" t="s">
        <v>56</v>
      </c>
      <c r="Y64" s="301"/>
      <c r="Z64" s="312" t="s">
        <v>229</v>
      </c>
      <c r="AA64" s="312"/>
      <c r="AB64" s="312"/>
      <c r="AC64" s="312"/>
      <c r="AD64" s="312"/>
      <c r="AE64" s="312"/>
      <c r="AF64" s="312"/>
      <c r="AG64" s="312"/>
      <c r="AH64" s="312"/>
      <c r="AI64" s="312"/>
      <c r="AJ64" s="312"/>
      <c r="AK64" s="312"/>
      <c r="AL64" s="312"/>
      <c r="AM64" s="312"/>
      <c r="AN64" s="313"/>
      <c r="AO64" s="269">
        <v>5000</v>
      </c>
      <c r="AP64" s="270"/>
      <c r="AQ64" s="270"/>
      <c r="AR64" s="270"/>
      <c r="AS64" s="270"/>
      <c r="AT64" s="250" t="s">
        <v>56</v>
      </c>
      <c r="AU64" s="251"/>
      <c r="AW64" s="2"/>
    </row>
    <row r="65" spans="1:54" ht="30" customHeight="1">
      <c r="A65" s="16"/>
      <c r="B65" s="16"/>
      <c r="C65" s="432" t="s">
        <v>230</v>
      </c>
      <c r="D65" s="433"/>
      <c r="E65" s="433"/>
      <c r="F65" s="433"/>
      <c r="G65" s="433"/>
      <c r="H65" s="433"/>
      <c r="I65" s="433"/>
      <c r="J65" s="433"/>
      <c r="K65" s="433"/>
      <c r="L65" s="433"/>
      <c r="M65" s="433"/>
      <c r="N65" s="433"/>
      <c r="O65" s="433"/>
      <c r="P65" s="433"/>
      <c r="Q65" s="433"/>
      <c r="R65" s="269">
        <v>3400</v>
      </c>
      <c r="S65" s="270"/>
      <c r="T65" s="270"/>
      <c r="U65" s="270"/>
      <c r="V65" s="270"/>
      <c r="W65" s="270"/>
      <c r="X65" s="300" t="s">
        <v>56</v>
      </c>
      <c r="Y65" s="301"/>
      <c r="Z65" s="286" t="s">
        <v>231</v>
      </c>
      <c r="AA65" s="286"/>
      <c r="AB65" s="286"/>
      <c r="AC65" s="286"/>
      <c r="AD65" s="286"/>
      <c r="AE65" s="286"/>
      <c r="AF65" s="286"/>
      <c r="AG65" s="286"/>
      <c r="AH65" s="286"/>
      <c r="AI65" s="286"/>
      <c r="AJ65" s="286"/>
      <c r="AK65" s="286"/>
      <c r="AL65" s="286"/>
      <c r="AM65" s="286"/>
      <c r="AN65" s="307"/>
      <c r="AO65" s="309">
        <f>IFERROR(R65/AO64*100,0)</f>
        <v>68</v>
      </c>
      <c r="AP65" s="310"/>
      <c r="AQ65" s="310"/>
      <c r="AR65" s="310"/>
      <c r="AS65" s="310"/>
      <c r="AT65" s="250" t="s">
        <v>57</v>
      </c>
      <c r="AU65" s="251"/>
      <c r="AW65" s="2"/>
    </row>
    <row r="66" spans="1:54" ht="30" customHeight="1">
      <c r="A66" s="16"/>
      <c r="B66" s="16"/>
      <c r="C66" s="321" t="s">
        <v>232</v>
      </c>
      <c r="D66" s="352"/>
      <c r="E66" s="352"/>
      <c r="F66" s="352"/>
      <c r="G66" s="352"/>
      <c r="H66" s="352"/>
      <c r="I66" s="352"/>
      <c r="J66" s="352"/>
      <c r="K66" s="352"/>
      <c r="L66" s="352"/>
      <c r="M66" s="352"/>
      <c r="N66" s="352"/>
      <c r="O66" s="352"/>
      <c r="P66" s="352"/>
      <c r="Q66" s="352"/>
      <c r="R66" s="317">
        <f>AO65/AO60*100</f>
        <v>97.142857142857139</v>
      </c>
      <c r="S66" s="318"/>
      <c r="T66" s="318"/>
      <c r="U66" s="318"/>
      <c r="V66" s="318"/>
      <c r="W66" s="318"/>
      <c r="X66" s="466" t="s">
        <v>57</v>
      </c>
      <c r="Y66" s="467"/>
      <c r="Z66" s="14"/>
      <c r="AA66" s="15"/>
      <c r="AB66" s="15"/>
      <c r="AC66" s="15"/>
      <c r="AD66" s="76"/>
      <c r="AF66" s="29"/>
      <c r="AG66" s="29"/>
      <c r="AH66" s="29"/>
      <c r="AI66" s="29"/>
      <c r="AJ66" s="29"/>
      <c r="AK66" s="29"/>
      <c r="AL66" s="29"/>
      <c r="AM66" s="29"/>
      <c r="AW66" s="2"/>
      <c r="BA66" s="1" t="s">
        <v>233</v>
      </c>
    </row>
    <row r="67" spans="1:54" ht="9.75" customHeight="1">
      <c r="A67" s="16"/>
      <c r="B67" s="16"/>
      <c r="C67" s="2"/>
      <c r="D67" s="2"/>
      <c r="E67" s="2"/>
      <c r="F67" s="2"/>
      <c r="G67" s="2"/>
      <c r="H67" s="2"/>
      <c r="I67" s="2"/>
      <c r="J67" s="2"/>
      <c r="K67" s="2"/>
      <c r="L67" s="2"/>
      <c r="M67" s="2"/>
      <c r="N67" s="2"/>
      <c r="O67" s="2"/>
      <c r="P67" s="2"/>
      <c r="Q67" s="2"/>
      <c r="R67" s="2"/>
      <c r="S67" s="2"/>
      <c r="T67" s="2"/>
      <c r="U67" s="2"/>
      <c r="V67" s="2"/>
      <c r="W67" s="2"/>
      <c r="X67" s="2"/>
      <c r="Y67" s="29"/>
      <c r="Z67" s="29"/>
      <c r="AA67" s="29"/>
      <c r="AB67" s="29"/>
      <c r="AC67" s="29"/>
      <c r="AD67" s="29"/>
      <c r="AE67" s="29"/>
      <c r="AF67" s="29"/>
      <c r="AG67" s="29"/>
      <c r="AH67" s="29"/>
      <c r="AI67" s="29"/>
      <c r="AJ67" s="29"/>
      <c r="AK67" s="29"/>
      <c r="AL67" s="29"/>
      <c r="AM67" s="29"/>
      <c r="AW67" s="2"/>
    </row>
    <row r="68" spans="1:54" ht="49.15" customHeight="1">
      <c r="A68" s="16"/>
      <c r="B68" s="16"/>
      <c r="C68" s="268" t="s">
        <v>234</v>
      </c>
      <c r="D68" s="446"/>
      <c r="E68" s="446"/>
      <c r="F68" s="446"/>
      <c r="G68" s="446"/>
      <c r="H68" s="446"/>
      <c r="I68" s="446"/>
      <c r="J68" s="446"/>
      <c r="K68" s="446"/>
      <c r="L68" s="491" t="s">
        <v>85</v>
      </c>
      <c r="M68" s="492"/>
      <c r="N68" s="492"/>
      <c r="O68" s="492"/>
      <c r="P68" s="492"/>
      <c r="Q68" s="492"/>
      <c r="R68" s="492"/>
      <c r="S68" s="492"/>
      <c r="T68" s="492"/>
      <c r="U68" s="492"/>
      <c r="V68" s="492"/>
      <c r="W68" s="492"/>
      <c r="X68" s="492"/>
      <c r="Y68" s="492"/>
      <c r="Z68" s="492"/>
      <c r="AA68" s="492"/>
      <c r="AB68" s="492"/>
      <c r="AC68" s="492"/>
      <c r="AD68" s="492"/>
      <c r="AE68" s="492"/>
      <c r="AF68" s="492"/>
      <c r="AG68" s="492"/>
      <c r="AH68" s="492"/>
      <c r="AI68" s="492"/>
      <c r="AJ68" s="492"/>
      <c r="AK68" s="492"/>
      <c r="AL68" s="492"/>
      <c r="AM68" s="492"/>
      <c r="AN68" s="492"/>
      <c r="AO68" s="492"/>
      <c r="AP68" s="492"/>
      <c r="AQ68" s="492"/>
      <c r="AR68" s="492"/>
      <c r="AS68" s="492"/>
      <c r="AT68" s="492"/>
      <c r="AU68" s="492"/>
      <c r="AV68" s="493"/>
      <c r="AW68" s="6"/>
      <c r="BA68" s="425">
        <f>IF(R66&gt;=110,5,IF(R66&gt;=90,3,IF(90&gt;R66,1)))</f>
        <v>3</v>
      </c>
      <c r="BB68" s="425"/>
    </row>
    <row r="69" spans="1:54" ht="15.75" customHeight="1">
      <c r="A69" s="16"/>
      <c r="B69" s="16"/>
      <c r="C69" s="8" t="s">
        <v>235</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row>
    <row r="70" spans="1:54" ht="15.75" customHeight="1">
      <c r="A70" s="16"/>
      <c r="B70" s="16"/>
      <c r="C70" s="8" t="s">
        <v>236</v>
      </c>
      <c r="D70" s="5"/>
      <c r="E70" s="5"/>
      <c r="F70" s="5"/>
      <c r="G70" s="5"/>
      <c r="H70" s="5"/>
      <c r="I70" s="5"/>
      <c r="J70" s="5"/>
      <c r="K70" s="5"/>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
      <c r="AT70" s="2"/>
      <c r="AU70" s="2"/>
      <c r="AV70" s="2"/>
      <c r="AW70" s="2"/>
    </row>
    <row r="71" spans="1:54" ht="9" customHeight="1">
      <c r="A71" s="16"/>
      <c r="B71" s="16"/>
      <c r="C71" s="253"/>
      <c r="D71" s="253"/>
      <c r="E71" s="253"/>
      <c r="F71" s="253"/>
      <c r="G71" s="253"/>
      <c r="H71" s="253"/>
      <c r="I71" s="253"/>
      <c r="J71" s="253"/>
      <c r="K71" s="253"/>
      <c r="L71" s="253"/>
      <c r="M71" s="253"/>
      <c r="N71" s="253"/>
      <c r="O71" s="253"/>
      <c r="P71" s="253"/>
      <c r="Q71" s="253"/>
      <c r="R71" s="253"/>
      <c r="S71" s="253"/>
      <c r="T71" s="253"/>
      <c r="U71" s="253"/>
      <c r="V71" s="253"/>
      <c r="W71" s="253"/>
      <c r="X71" s="253"/>
      <c r="Y71" s="253"/>
      <c r="Z71" s="253"/>
      <c r="AA71" s="253"/>
      <c r="AB71" s="253"/>
      <c r="AC71" s="253"/>
      <c r="AD71" s="253"/>
      <c r="AE71" s="253"/>
      <c r="AF71" s="253"/>
      <c r="AG71" s="253"/>
      <c r="AH71" s="253"/>
      <c r="AI71" s="253"/>
      <c r="AJ71" s="253"/>
      <c r="AK71" s="253"/>
      <c r="AL71" s="253"/>
      <c r="AM71" s="253"/>
      <c r="AN71" s="253"/>
      <c r="AO71" s="253"/>
      <c r="AP71" s="253"/>
      <c r="AQ71" s="253"/>
      <c r="AR71" s="253"/>
      <c r="AS71" s="253"/>
      <c r="AT71" s="253"/>
      <c r="AU71" s="253"/>
      <c r="AV71" s="253"/>
      <c r="AW71" s="38"/>
    </row>
    <row r="72" spans="1:54" ht="19.5" customHeight="1">
      <c r="A72" s="16"/>
      <c r="B72" s="16" t="s">
        <v>237</v>
      </c>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38"/>
    </row>
    <row r="73" spans="1:54" ht="15.75" customHeight="1">
      <c r="A73" s="18"/>
      <c r="B73" s="16"/>
      <c r="C73" s="39" t="s">
        <v>51</v>
      </c>
      <c r="D73" s="9"/>
      <c r="E73" s="9"/>
      <c r="F73" s="9"/>
      <c r="G73" s="9"/>
      <c r="H73" s="9"/>
      <c r="I73" s="9"/>
      <c r="J73" s="9"/>
      <c r="K73" s="9"/>
      <c r="L73" s="9"/>
      <c r="M73" s="9"/>
      <c r="N73" s="9"/>
      <c r="O73" s="9"/>
      <c r="P73" s="9"/>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2"/>
      <c r="AT73" s="2"/>
      <c r="AU73" s="2"/>
      <c r="AV73" s="2"/>
      <c r="AW73" s="2"/>
    </row>
    <row r="74" spans="1:54" ht="17.25" customHeight="1">
      <c r="A74" s="18"/>
      <c r="B74" s="16"/>
      <c r="C74" s="289" t="s">
        <v>52</v>
      </c>
      <c r="D74" s="290"/>
      <c r="E74" s="290"/>
      <c r="F74" s="290"/>
      <c r="G74" s="290"/>
      <c r="H74" s="290"/>
      <c r="I74" s="291"/>
      <c r="J74" s="252" t="s">
        <v>73</v>
      </c>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0"/>
      <c r="AI74" s="250"/>
      <c r="AJ74" s="250"/>
      <c r="AK74" s="250"/>
      <c r="AL74" s="250"/>
      <c r="AM74" s="250"/>
      <c r="AN74" s="250"/>
      <c r="AO74" s="250"/>
      <c r="AP74" s="250"/>
      <c r="AQ74" s="250"/>
      <c r="AR74" s="250"/>
      <c r="AS74" s="250"/>
      <c r="AT74" s="250"/>
      <c r="AU74" s="250"/>
      <c r="AV74" s="251"/>
      <c r="AW74" s="2"/>
    </row>
    <row r="75" spans="1:54" ht="19.5" customHeight="1">
      <c r="A75" s="18"/>
      <c r="B75" s="16"/>
      <c r="C75" s="292"/>
      <c r="D75" s="293"/>
      <c r="E75" s="293"/>
      <c r="F75" s="293"/>
      <c r="G75" s="293"/>
      <c r="H75" s="293"/>
      <c r="I75" s="294"/>
      <c r="J75" s="305" t="s">
        <v>74</v>
      </c>
      <c r="K75" s="264"/>
      <c r="L75" s="264"/>
      <c r="M75" s="264"/>
      <c r="N75" s="264"/>
      <c r="O75" s="264"/>
      <c r="P75" s="264"/>
      <c r="Q75" s="264"/>
      <c r="R75" s="264"/>
      <c r="S75" s="264"/>
      <c r="T75" s="264"/>
      <c r="U75" s="264"/>
      <c r="V75" s="264"/>
      <c r="W75" s="250"/>
      <c r="X75" s="250"/>
      <c r="Y75" s="250"/>
      <c r="Z75" s="250"/>
      <c r="AA75" s="250"/>
      <c r="AB75" s="250"/>
      <c r="AC75" s="250"/>
      <c r="AD75" s="250"/>
      <c r="AE75" s="250"/>
      <c r="AF75" s="250"/>
      <c r="AG75" s="250"/>
      <c r="AH75" s="250"/>
      <c r="AI75" s="250"/>
      <c r="AJ75" s="250"/>
      <c r="AK75" s="250"/>
      <c r="AL75" s="250"/>
      <c r="AM75" s="250"/>
      <c r="AN75" s="250"/>
      <c r="AO75" s="250"/>
      <c r="AP75" s="250"/>
      <c r="AQ75" s="250"/>
      <c r="AR75" s="250"/>
      <c r="AS75" s="250"/>
      <c r="AT75" s="250"/>
      <c r="AU75" s="250"/>
      <c r="AV75" s="251"/>
      <c r="AW75" s="2"/>
    </row>
    <row r="76" spans="1:54" ht="19.5" customHeight="1">
      <c r="A76" s="18"/>
      <c r="B76" s="16"/>
      <c r="C76" s="292"/>
      <c r="D76" s="293"/>
      <c r="E76" s="293"/>
      <c r="F76" s="293"/>
      <c r="G76" s="293"/>
      <c r="H76" s="293"/>
      <c r="I76" s="294"/>
      <c r="J76" s="306"/>
      <c r="K76" s="266"/>
      <c r="L76" s="266"/>
      <c r="M76" s="266"/>
      <c r="N76" s="266"/>
      <c r="O76" s="266"/>
      <c r="P76" s="266"/>
      <c r="Q76" s="266"/>
      <c r="R76" s="266"/>
      <c r="S76" s="266"/>
      <c r="T76" s="266"/>
      <c r="U76" s="266"/>
      <c r="V76" s="267"/>
      <c r="W76" s="252" t="s">
        <v>75</v>
      </c>
      <c r="X76" s="250"/>
      <c r="Y76" s="250"/>
      <c r="Z76" s="250"/>
      <c r="AA76" s="250"/>
      <c r="AB76" s="250"/>
      <c r="AC76" s="250"/>
      <c r="AD76" s="250"/>
      <c r="AE76" s="250"/>
      <c r="AF76" s="250"/>
      <c r="AG76" s="250"/>
      <c r="AH76" s="250"/>
      <c r="AI76" s="251"/>
      <c r="AJ76" s="252" t="s">
        <v>76</v>
      </c>
      <c r="AK76" s="250"/>
      <c r="AL76" s="250"/>
      <c r="AM76" s="250"/>
      <c r="AN76" s="250"/>
      <c r="AO76" s="250"/>
      <c r="AP76" s="250"/>
      <c r="AQ76" s="250"/>
      <c r="AR76" s="250"/>
      <c r="AS76" s="250"/>
      <c r="AT76" s="250"/>
      <c r="AU76" s="250"/>
      <c r="AV76" s="251"/>
      <c r="AW76" s="2"/>
    </row>
    <row r="77" spans="1:54" ht="19.5" customHeight="1">
      <c r="A77" s="18"/>
      <c r="B77" s="16"/>
      <c r="C77" s="292"/>
      <c r="D77" s="293"/>
      <c r="E77" s="293"/>
      <c r="F77" s="293"/>
      <c r="G77" s="293"/>
      <c r="H77" s="293"/>
      <c r="I77" s="294"/>
      <c r="J77" s="459">
        <f>別紙様式１!J64</f>
        <v>100</v>
      </c>
      <c r="K77" s="460"/>
      <c r="L77" s="460"/>
      <c r="M77" s="460"/>
      <c r="N77" s="460"/>
      <c r="O77" s="460"/>
      <c r="P77" s="460"/>
      <c r="Q77" s="460"/>
      <c r="R77" s="460"/>
      <c r="S77" s="460"/>
      <c r="T77" s="460"/>
      <c r="U77" s="300" t="s">
        <v>56</v>
      </c>
      <c r="V77" s="301"/>
      <c r="W77" s="459">
        <f>別紙様式１!W64</f>
        <v>50</v>
      </c>
      <c r="X77" s="460"/>
      <c r="Y77" s="460"/>
      <c r="Z77" s="460"/>
      <c r="AA77" s="460"/>
      <c r="AB77" s="460"/>
      <c r="AC77" s="460"/>
      <c r="AD77" s="460"/>
      <c r="AE77" s="460"/>
      <c r="AF77" s="460"/>
      <c r="AG77" s="460"/>
      <c r="AH77" s="300" t="s">
        <v>56</v>
      </c>
      <c r="AI77" s="301"/>
      <c r="AJ77" s="461">
        <f>別紙様式１!AJ64</f>
        <v>50</v>
      </c>
      <c r="AK77" s="462"/>
      <c r="AL77" s="462"/>
      <c r="AM77" s="462"/>
      <c r="AN77" s="462"/>
      <c r="AO77" s="462"/>
      <c r="AP77" s="462"/>
      <c r="AQ77" s="462"/>
      <c r="AR77" s="462"/>
      <c r="AS77" s="462"/>
      <c r="AT77" s="462"/>
      <c r="AU77" s="462"/>
      <c r="AV77" s="68" t="s">
        <v>56</v>
      </c>
      <c r="AW77" s="2"/>
    </row>
    <row r="78" spans="1:54" ht="48.75" customHeight="1">
      <c r="A78" s="18"/>
      <c r="B78" s="16"/>
      <c r="C78" s="231"/>
      <c r="D78" s="232"/>
      <c r="E78" s="232"/>
      <c r="F78" s="232"/>
      <c r="G78" s="232"/>
      <c r="H78" s="232"/>
      <c r="I78" s="233"/>
      <c r="J78" s="429" t="str">
        <f>別紙様式１!J65</f>
        <v>○○○○○○○○</v>
      </c>
      <c r="K78" s="430"/>
      <c r="L78" s="430"/>
      <c r="M78" s="430"/>
      <c r="N78" s="430"/>
      <c r="O78" s="430"/>
      <c r="P78" s="430"/>
      <c r="Q78" s="430"/>
      <c r="R78" s="430"/>
      <c r="S78" s="430"/>
      <c r="T78" s="430"/>
      <c r="U78" s="430"/>
      <c r="V78" s="430"/>
      <c r="W78" s="430"/>
      <c r="X78" s="430"/>
      <c r="Y78" s="430"/>
      <c r="Z78" s="430"/>
      <c r="AA78" s="430"/>
      <c r="AB78" s="430"/>
      <c r="AC78" s="430"/>
      <c r="AD78" s="430"/>
      <c r="AE78" s="430"/>
      <c r="AF78" s="430"/>
      <c r="AG78" s="430"/>
      <c r="AH78" s="430"/>
      <c r="AI78" s="430"/>
      <c r="AJ78" s="430"/>
      <c r="AK78" s="430"/>
      <c r="AL78" s="430"/>
      <c r="AM78" s="430"/>
      <c r="AN78" s="430"/>
      <c r="AO78" s="430"/>
      <c r="AP78" s="430"/>
      <c r="AQ78" s="430"/>
      <c r="AR78" s="430"/>
      <c r="AS78" s="430"/>
      <c r="AT78" s="430"/>
      <c r="AU78" s="430"/>
      <c r="AV78" s="431"/>
      <c r="AW78" s="2"/>
    </row>
    <row r="79" spans="1:54" ht="15.75" customHeight="1">
      <c r="A79" s="18"/>
      <c r="B79" s="16"/>
      <c r="C79" s="39"/>
      <c r="D79" s="9"/>
      <c r="E79" s="9"/>
      <c r="F79" s="9"/>
      <c r="G79" s="9"/>
      <c r="H79" s="9"/>
      <c r="I79" s="9"/>
      <c r="J79" s="9"/>
      <c r="K79" s="9"/>
      <c r="L79" s="9"/>
      <c r="M79" s="9"/>
      <c r="N79" s="9"/>
      <c r="O79" s="9"/>
      <c r="P79" s="9"/>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2"/>
      <c r="AT79" s="2"/>
      <c r="AU79" s="2"/>
      <c r="AV79" s="2"/>
      <c r="AW79" s="2"/>
    </row>
    <row r="80" spans="1:54" ht="15.75" customHeight="1">
      <c r="A80" s="18"/>
      <c r="B80" s="16"/>
      <c r="C80" s="39" t="s">
        <v>63</v>
      </c>
      <c r="D80" s="9"/>
      <c r="E80" s="9"/>
      <c r="F80" s="9"/>
      <c r="G80" s="9"/>
      <c r="H80" s="9"/>
      <c r="I80" s="9"/>
      <c r="J80" s="9"/>
      <c r="K80" s="9"/>
      <c r="L80" s="9"/>
      <c r="M80" s="9"/>
      <c r="N80" s="9"/>
      <c r="O80" s="9"/>
      <c r="P80" s="9"/>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2"/>
      <c r="AT80" s="2"/>
      <c r="AU80" s="2"/>
      <c r="AV80" s="2"/>
      <c r="AW80" s="2"/>
    </row>
    <row r="81" spans="1:49" ht="15.75" customHeight="1">
      <c r="A81" s="18"/>
      <c r="B81" s="16"/>
      <c r="C81" s="39" t="s">
        <v>77</v>
      </c>
      <c r="D81" s="9"/>
      <c r="E81" s="9"/>
      <c r="F81" s="9"/>
      <c r="G81" s="9"/>
      <c r="H81" s="9"/>
      <c r="I81" s="9"/>
      <c r="J81" s="9"/>
      <c r="K81" s="9"/>
      <c r="L81" s="9"/>
      <c r="M81" s="9"/>
      <c r="N81" s="9"/>
      <c r="O81" s="9"/>
      <c r="P81" s="9"/>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2"/>
      <c r="AT81" s="2"/>
      <c r="AU81" s="2"/>
      <c r="AV81" s="2"/>
      <c r="AW81" s="2"/>
    </row>
    <row r="82" spans="1:49" ht="15.75" customHeight="1">
      <c r="A82" s="18"/>
      <c r="B82" s="16"/>
      <c r="C82" s="39" t="s">
        <v>78</v>
      </c>
      <c r="D82" s="9"/>
      <c r="E82" s="9"/>
      <c r="F82" s="9"/>
      <c r="G82" s="9"/>
      <c r="H82" s="9"/>
      <c r="I82" s="9"/>
      <c r="J82" s="9"/>
      <c r="K82" s="9"/>
      <c r="L82" s="9"/>
      <c r="M82" s="9"/>
      <c r="N82" s="9"/>
      <c r="O82" s="9"/>
      <c r="P82" s="9"/>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2"/>
      <c r="AT82" s="2"/>
      <c r="AU82" s="2"/>
      <c r="AV82" s="2"/>
      <c r="AW82" s="2"/>
    </row>
    <row r="83" spans="1:49" ht="19.5" customHeight="1">
      <c r="A83" s="16"/>
      <c r="B83" s="16"/>
      <c r="C83" s="304" t="s">
        <v>79</v>
      </c>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9"/>
      <c r="AD83" s="459">
        <f>別紙様式１!AD70</f>
        <v>45</v>
      </c>
      <c r="AE83" s="460"/>
      <c r="AF83" s="460"/>
      <c r="AG83" s="460"/>
      <c r="AH83" s="460"/>
      <c r="AI83" s="460"/>
      <c r="AJ83" s="250" t="s">
        <v>56</v>
      </c>
      <c r="AK83" s="251"/>
      <c r="AL83" s="2"/>
      <c r="AM83" s="2"/>
      <c r="AN83" s="2"/>
      <c r="AO83" s="2"/>
      <c r="AW83" s="2"/>
    </row>
    <row r="84" spans="1:49" ht="19.5" customHeight="1">
      <c r="A84" s="16"/>
      <c r="B84" s="16"/>
      <c r="C84" s="468" t="s">
        <v>238</v>
      </c>
      <c r="D84" s="468"/>
      <c r="E84" s="468"/>
      <c r="F84" s="468"/>
      <c r="G84" s="468"/>
      <c r="H84" s="468"/>
      <c r="I84" s="468"/>
      <c r="J84" s="468"/>
      <c r="K84" s="468"/>
      <c r="L84" s="468"/>
      <c r="M84" s="468"/>
      <c r="N84" s="468"/>
      <c r="O84" s="468"/>
      <c r="P84" s="468"/>
      <c r="Q84" s="468"/>
      <c r="R84" s="468"/>
      <c r="S84" s="468"/>
      <c r="T84" s="468"/>
      <c r="U84" s="468"/>
      <c r="V84" s="468"/>
      <c r="W84" s="468"/>
      <c r="X84" s="468"/>
      <c r="Y84" s="468"/>
      <c r="Z84" s="468"/>
      <c r="AA84" s="468"/>
      <c r="AB84" s="468"/>
      <c r="AC84" s="468"/>
      <c r="AD84" s="465">
        <f>別紙様式１!AD71</f>
        <v>9</v>
      </c>
      <c r="AE84" s="465"/>
      <c r="AF84" s="465"/>
      <c r="AG84" s="465"/>
      <c r="AH84" s="465"/>
      <c r="AI84" s="459"/>
      <c r="AJ84" s="250" t="s">
        <v>56</v>
      </c>
      <c r="AK84" s="251"/>
      <c r="AL84" s="43"/>
      <c r="AM84" s="44"/>
      <c r="AN84" s="44"/>
      <c r="AO84" s="44"/>
      <c r="AP84" s="44"/>
      <c r="AQ84" s="44"/>
      <c r="AR84" s="44"/>
      <c r="AS84" s="44"/>
      <c r="AT84" s="44"/>
      <c r="AU84" s="44"/>
      <c r="AV84" s="44"/>
      <c r="AW84" s="2"/>
    </row>
    <row r="85" spans="1:49">
      <c r="A85" s="16"/>
      <c r="B85" s="16"/>
      <c r="C85" s="253" t="s">
        <v>81</v>
      </c>
      <c r="D85" s="253"/>
      <c r="E85" s="253"/>
      <c r="F85" s="253"/>
      <c r="G85" s="253"/>
      <c r="H85" s="253"/>
      <c r="I85" s="253"/>
      <c r="J85" s="253"/>
      <c r="K85" s="253"/>
      <c r="L85" s="253"/>
      <c r="M85" s="253"/>
      <c r="N85" s="253"/>
      <c r="O85" s="253"/>
      <c r="P85" s="253"/>
      <c r="Q85" s="253"/>
      <c r="R85" s="253"/>
      <c r="S85" s="253"/>
      <c r="T85" s="253"/>
      <c r="U85" s="253"/>
      <c r="V85" s="253"/>
      <c r="W85" s="253"/>
      <c r="X85" s="253"/>
      <c r="Y85" s="253"/>
      <c r="Z85" s="253"/>
      <c r="AA85" s="253"/>
      <c r="AB85" s="253"/>
      <c r="AC85" s="253"/>
      <c r="AD85" s="253"/>
      <c r="AE85" s="253"/>
      <c r="AF85" s="253"/>
      <c r="AG85" s="253"/>
      <c r="AH85" s="253"/>
      <c r="AI85" s="253"/>
      <c r="AJ85" s="253"/>
      <c r="AK85" s="253"/>
      <c r="AL85" s="253"/>
      <c r="AM85" s="253"/>
      <c r="AN85" s="253"/>
      <c r="AO85" s="253"/>
      <c r="AP85" s="253"/>
      <c r="AQ85" s="253"/>
      <c r="AR85" s="253"/>
      <c r="AS85" s="253"/>
      <c r="AT85" s="253"/>
      <c r="AU85" s="253"/>
      <c r="AV85" s="253"/>
      <c r="AW85" s="2"/>
    </row>
    <row r="86" spans="1:49" ht="21.75" customHeight="1">
      <c r="A86" s="16"/>
      <c r="B86" s="16"/>
      <c r="C86" s="29" t="s">
        <v>82</v>
      </c>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5"/>
      <c r="AE86" s="5"/>
      <c r="AF86" s="5"/>
      <c r="AG86" s="5"/>
      <c r="AH86" s="5"/>
      <c r="AI86" s="5"/>
      <c r="AJ86" s="2"/>
      <c r="AK86" s="2"/>
      <c r="AL86" s="2"/>
      <c r="AM86" s="2"/>
      <c r="AN86" s="2"/>
      <c r="AO86" s="2"/>
      <c r="AW86" s="2"/>
    </row>
    <row r="87" spans="1:49" ht="19.5" customHeight="1">
      <c r="A87" s="16"/>
      <c r="B87" s="16"/>
      <c r="C87" s="297" t="s">
        <v>83</v>
      </c>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9"/>
      <c r="AD87" s="459">
        <f>別紙様式１!AD75</f>
        <v>50</v>
      </c>
      <c r="AE87" s="460"/>
      <c r="AF87" s="460"/>
      <c r="AG87" s="460"/>
      <c r="AH87" s="460"/>
      <c r="AI87" s="460"/>
      <c r="AJ87" s="250" t="s">
        <v>56</v>
      </c>
      <c r="AK87" s="251"/>
      <c r="AL87" s="2"/>
      <c r="AM87" s="2"/>
      <c r="AN87" s="2"/>
      <c r="AO87" s="2"/>
      <c r="AW87" s="2"/>
    </row>
    <row r="88" spans="1:49" ht="47.25" customHeight="1">
      <c r="A88" s="16"/>
      <c r="B88" s="16"/>
      <c r="C88" s="285" t="s">
        <v>84</v>
      </c>
      <c r="D88" s="286"/>
      <c r="E88" s="286"/>
      <c r="F88" s="286"/>
      <c r="G88" s="286"/>
      <c r="H88" s="286"/>
      <c r="I88" s="286"/>
      <c r="J88" s="286"/>
      <c r="K88" s="286"/>
      <c r="L88" s="286"/>
      <c r="M88" s="286"/>
      <c r="N88" s="429" t="str">
        <f>別紙様式１!N76</f>
        <v>○○○○</v>
      </c>
      <c r="O88" s="430"/>
      <c r="P88" s="430"/>
      <c r="Q88" s="430"/>
      <c r="R88" s="430"/>
      <c r="S88" s="430"/>
      <c r="T88" s="430"/>
      <c r="U88" s="430"/>
      <c r="V88" s="430"/>
      <c r="W88" s="430"/>
      <c r="X88" s="430"/>
      <c r="Y88" s="430"/>
      <c r="Z88" s="430"/>
      <c r="AA88" s="430"/>
      <c r="AB88" s="430"/>
      <c r="AC88" s="430"/>
      <c r="AD88" s="430"/>
      <c r="AE88" s="430"/>
      <c r="AF88" s="430"/>
      <c r="AG88" s="430"/>
      <c r="AH88" s="430"/>
      <c r="AI88" s="430"/>
      <c r="AJ88" s="430"/>
      <c r="AK88" s="430"/>
      <c r="AL88" s="430"/>
      <c r="AM88" s="430"/>
      <c r="AN88" s="430"/>
      <c r="AO88" s="430"/>
      <c r="AP88" s="430"/>
      <c r="AQ88" s="430"/>
      <c r="AR88" s="430"/>
      <c r="AS88" s="430"/>
      <c r="AT88" s="430"/>
      <c r="AU88" s="430"/>
      <c r="AV88" s="431"/>
      <c r="AW88" s="2"/>
    </row>
    <row r="89" spans="1:49" ht="20.25" customHeight="1">
      <c r="A89" s="16"/>
      <c r="B89" s="16"/>
      <c r="C89" s="29" t="s">
        <v>86</v>
      </c>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72"/>
      <c r="AE89" s="72"/>
      <c r="AF89" s="72"/>
      <c r="AG89" s="72"/>
      <c r="AH89" s="72"/>
      <c r="AI89" s="72"/>
      <c r="AJ89" s="72"/>
      <c r="AK89" s="72"/>
      <c r="AL89" s="9"/>
      <c r="AM89" s="9"/>
      <c r="AN89" s="9"/>
      <c r="AO89" s="9"/>
      <c r="AP89" s="9"/>
      <c r="AQ89" s="9"/>
      <c r="AR89" s="9"/>
      <c r="AS89" s="9"/>
      <c r="AT89" s="9"/>
      <c r="AU89" s="9"/>
      <c r="AV89" s="9"/>
      <c r="AW89" s="2"/>
    </row>
    <row r="90" spans="1:49" ht="19.5" customHeight="1">
      <c r="A90" s="16"/>
      <c r="B90" s="16"/>
      <c r="C90" s="247" t="s">
        <v>87</v>
      </c>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9"/>
      <c r="AD90" s="459">
        <f>別紙様式１!AD79</f>
        <v>5</v>
      </c>
      <c r="AE90" s="460"/>
      <c r="AF90" s="460"/>
      <c r="AG90" s="460"/>
      <c r="AH90" s="460"/>
      <c r="AI90" s="460"/>
      <c r="AJ90" s="250" t="s">
        <v>56</v>
      </c>
      <c r="AK90" s="251"/>
      <c r="AL90" s="2"/>
      <c r="AM90" s="2"/>
      <c r="AN90" s="2"/>
      <c r="AO90" s="2"/>
      <c r="AW90" s="2"/>
    </row>
    <row r="91" spans="1:49" ht="12.75" customHeight="1">
      <c r="A91" s="16"/>
      <c r="B91" s="16"/>
      <c r="C91" s="8"/>
      <c r="D91" s="6"/>
      <c r="E91" s="6"/>
      <c r="F91" s="6"/>
      <c r="G91" s="6"/>
      <c r="H91" s="6"/>
      <c r="I91" s="6"/>
      <c r="J91" s="6"/>
      <c r="K91" s="2"/>
      <c r="L91" s="2"/>
      <c r="M91" s="2"/>
      <c r="N91" s="2"/>
      <c r="O91" s="2"/>
      <c r="P91" s="2"/>
      <c r="Q91" s="2"/>
      <c r="R91" s="2"/>
      <c r="S91" s="2"/>
      <c r="T91" s="2"/>
      <c r="U91" s="2"/>
      <c r="V91" s="2"/>
      <c r="W91" s="2"/>
      <c r="X91" s="2"/>
      <c r="Y91" s="2"/>
      <c r="Z91" s="5"/>
      <c r="AA91" s="5"/>
      <c r="AB91" s="5"/>
      <c r="AC91" s="5"/>
      <c r="AD91" s="5"/>
      <c r="AE91" s="5"/>
      <c r="AF91" s="5"/>
      <c r="AG91" s="5"/>
      <c r="AH91" s="5"/>
      <c r="AI91" s="5"/>
      <c r="AJ91" s="5"/>
      <c r="AK91" s="5"/>
      <c r="AL91" s="5"/>
      <c r="AM91" s="5"/>
      <c r="AN91" s="5"/>
      <c r="AO91" s="5"/>
      <c r="AP91" s="5"/>
      <c r="AQ91" s="5"/>
      <c r="AR91" s="5"/>
      <c r="AS91" s="5"/>
      <c r="AT91" s="5"/>
      <c r="AU91" s="5"/>
      <c r="AV91" s="5"/>
      <c r="AW91" s="2"/>
    </row>
    <row r="92" spans="1:49" ht="15.75" customHeight="1">
      <c r="A92" s="16"/>
      <c r="B92" s="16"/>
      <c r="C92" s="39" t="s">
        <v>227</v>
      </c>
      <c r="D92" s="6"/>
      <c r="E92" s="6"/>
      <c r="F92" s="6"/>
      <c r="G92" s="6"/>
      <c r="H92" s="6"/>
      <c r="I92" s="6"/>
      <c r="J92" s="6"/>
      <c r="K92" s="2"/>
      <c r="L92" s="2"/>
      <c r="M92" s="2"/>
      <c r="N92" s="2"/>
      <c r="O92" s="2"/>
      <c r="P92" s="2"/>
      <c r="Q92" s="2"/>
      <c r="R92" s="2"/>
      <c r="S92" s="2"/>
      <c r="T92" s="2"/>
      <c r="U92" s="2"/>
      <c r="V92" s="2"/>
      <c r="W92" s="2"/>
      <c r="X92" s="2"/>
      <c r="Y92" s="2"/>
      <c r="Z92" s="5"/>
      <c r="AA92" s="5"/>
      <c r="AB92" s="5"/>
      <c r="AC92" s="5"/>
      <c r="AD92" s="5"/>
      <c r="AE92" s="5"/>
      <c r="AF92" s="5"/>
      <c r="AG92" s="5"/>
      <c r="AH92" s="5"/>
      <c r="AI92" s="5"/>
      <c r="AJ92" s="5"/>
      <c r="AK92" s="5"/>
      <c r="AL92" s="5"/>
      <c r="AM92" s="5"/>
      <c r="AN92" s="5"/>
      <c r="AO92" s="5"/>
      <c r="AP92" s="5"/>
      <c r="AQ92" s="5"/>
      <c r="AR92" s="5"/>
      <c r="AS92" s="5"/>
      <c r="AT92" s="5"/>
      <c r="AU92" s="5"/>
      <c r="AV92" s="5"/>
      <c r="AW92" s="2"/>
    </row>
    <row r="93" spans="1:49" ht="15.75" customHeight="1">
      <c r="A93" s="18"/>
      <c r="B93" s="16"/>
      <c r="C93" s="39" t="s">
        <v>77</v>
      </c>
      <c r="D93" s="9"/>
      <c r="E93" s="9"/>
      <c r="F93" s="9"/>
      <c r="G93" s="9"/>
      <c r="H93" s="9"/>
      <c r="I93" s="9"/>
      <c r="J93" s="9"/>
      <c r="K93" s="9"/>
      <c r="L93" s="9"/>
      <c r="M93" s="9"/>
      <c r="N93" s="9"/>
      <c r="O93" s="9"/>
      <c r="P93" s="9"/>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2"/>
      <c r="AT93" s="2"/>
      <c r="AU93" s="2"/>
      <c r="AV93" s="2"/>
      <c r="AW93" s="2"/>
    </row>
    <row r="94" spans="1:49" ht="15.75" customHeight="1">
      <c r="A94" s="18"/>
      <c r="B94" s="16"/>
      <c r="C94" s="39" t="s">
        <v>78</v>
      </c>
      <c r="D94" s="9"/>
      <c r="E94" s="9"/>
      <c r="F94" s="9"/>
      <c r="G94" s="9"/>
      <c r="H94" s="9"/>
      <c r="I94" s="9"/>
      <c r="J94" s="9"/>
      <c r="K94" s="9"/>
      <c r="L94" s="9"/>
      <c r="M94" s="9"/>
      <c r="N94" s="9"/>
      <c r="O94" s="9"/>
      <c r="P94" s="9"/>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2"/>
      <c r="AT94" s="2"/>
      <c r="AU94" s="2"/>
      <c r="AV94" s="2"/>
      <c r="AW94" s="2"/>
    </row>
    <row r="95" spans="1:49" ht="19.5" customHeight="1">
      <c r="A95" s="16"/>
      <c r="B95" s="16"/>
      <c r="C95" s="297" t="s">
        <v>239</v>
      </c>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9"/>
      <c r="AD95" s="473">
        <v>8</v>
      </c>
      <c r="AE95" s="474"/>
      <c r="AF95" s="474"/>
      <c r="AG95" s="474"/>
      <c r="AH95" s="474"/>
      <c r="AI95" s="474"/>
      <c r="AJ95" s="250" t="s">
        <v>56</v>
      </c>
      <c r="AK95" s="251"/>
      <c r="AL95" s="2"/>
      <c r="AM95" s="2"/>
      <c r="AN95" s="2"/>
      <c r="AO95" s="2"/>
      <c r="AW95" s="2"/>
    </row>
    <row r="96" spans="1:49" ht="19.5" customHeight="1">
      <c r="A96" s="16"/>
      <c r="B96" s="16"/>
      <c r="C96" s="297" t="s">
        <v>240</v>
      </c>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9"/>
      <c r="AD96" s="309">
        <f>IFERROR(AD95/AD84*100,0)</f>
        <v>88.888888888888886</v>
      </c>
      <c r="AE96" s="310"/>
      <c r="AF96" s="310"/>
      <c r="AG96" s="310"/>
      <c r="AH96" s="310"/>
      <c r="AI96" s="310"/>
      <c r="AJ96" s="250" t="s">
        <v>57</v>
      </c>
      <c r="AK96" s="251"/>
      <c r="AL96" s="2"/>
      <c r="AM96" s="2"/>
      <c r="AN96" s="2"/>
      <c r="AO96" s="2"/>
      <c r="AW96" s="2"/>
    </row>
    <row r="97" spans="1:54" ht="23.25" customHeight="1">
      <c r="A97" s="16"/>
      <c r="B97" s="16"/>
      <c r="C97" s="29" t="s">
        <v>82</v>
      </c>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5"/>
      <c r="AE97" s="5"/>
      <c r="AF97" s="5"/>
      <c r="AG97" s="5"/>
      <c r="AH97" s="5"/>
      <c r="AI97" s="5"/>
      <c r="AJ97" s="2"/>
      <c r="AK97" s="2"/>
      <c r="AL97" s="2"/>
      <c r="AM97" s="2"/>
      <c r="AN97" s="2"/>
      <c r="AO97" s="2"/>
      <c r="AW97" s="2"/>
    </row>
    <row r="98" spans="1:54" ht="47.25" customHeight="1">
      <c r="A98" s="16"/>
      <c r="B98" s="16"/>
      <c r="C98" s="285" t="s">
        <v>241</v>
      </c>
      <c r="D98" s="286"/>
      <c r="E98" s="286"/>
      <c r="F98" s="286"/>
      <c r="G98" s="286"/>
      <c r="H98" s="286"/>
      <c r="I98" s="286"/>
      <c r="J98" s="286"/>
      <c r="K98" s="286"/>
      <c r="L98" s="286"/>
      <c r="M98" s="286"/>
      <c r="N98" s="237" t="s">
        <v>85</v>
      </c>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9"/>
      <c r="AW98" s="2"/>
    </row>
    <row r="99" spans="1:54" ht="20.25" customHeight="1">
      <c r="A99" s="16"/>
      <c r="B99" s="16"/>
      <c r="C99" s="29" t="s">
        <v>86</v>
      </c>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72"/>
      <c r="AE99" s="72"/>
      <c r="AF99" s="72"/>
      <c r="AG99" s="72"/>
      <c r="AH99" s="72"/>
      <c r="AI99" s="72"/>
      <c r="AJ99" s="72"/>
      <c r="AK99" s="72"/>
      <c r="AL99" s="9"/>
      <c r="AM99" s="9"/>
      <c r="AN99" s="9"/>
      <c r="AO99" s="9"/>
      <c r="AP99" s="9"/>
      <c r="AQ99" s="9"/>
      <c r="AR99" s="9"/>
      <c r="AS99" s="9"/>
      <c r="AT99" s="9"/>
      <c r="AU99" s="9"/>
      <c r="AV99" s="9"/>
      <c r="AW99" s="2"/>
    </row>
    <row r="100" spans="1:54" ht="19.5" customHeight="1">
      <c r="A100" s="16"/>
      <c r="B100" s="16"/>
      <c r="C100" s="247" t="s">
        <v>242</v>
      </c>
      <c r="D100" s="248"/>
      <c r="E100" s="248"/>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9"/>
      <c r="AD100" s="473">
        <v>5</v>
      </c>
      <c r="AE100" s="474"/>
      <c r="AF100" s="474"/>
      <c r="AG100" s="474"/>
      <c r="AH100" s="474"/>
      <c r="AI100" s="474"/>
      <c r="AJ100" s="250" t="s">
        <v>56</v>
      </c>
      <c r="AK100" s="251"/>
      <c r="AL100" s="2"/>
      <c r="AM100" s="2"/>
      <c r="AN100" s="2"/>
      <c r="AO100" s="2"/>
      <c r="AW100" s="2"/>
    </row>
    <row r="101" spans="1:54" ht="10.5" customHeight="1">
      <c r="A101" s="16"/>
      <c r="B101" s="16"/>
      <c r="C101" s="6"/>
      <c r="D101" s="6"/>
      <c r="E101" s="6"/>
      <c r="F101" s="6"/>
      <c r="G101" s="6"/>
      <c r="H101" s="6"/>
      <c r="I101" s="6"/>
      <c r="J101" s="6"/>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W101" s="2"/>
    </row>
    <row r="102" spans="1:54" ht="15.75" customHeight="1">
      <c r="A102" s="16"/>
      <c r="B102" s="16"/>
      <c r="C102" s="29" t="s">
        <v>243</v>
      </c>
      <c r="D102" s="6"/>
      <c r="E102" s="6"/>
      <c r="F102" s="6"/>
      <c r="G102" s="6"/>
      <c r="H102" s="6"/>
      <c r="I102" s="6"/>
      <c r="J102" s="6"/>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W102" s="2"/>
    </row>
    <row r="103" spans="1:54" ht="19.5" customHeight="1">
      <c r="A103" s="16"/>
      <c r="B103" s="16"/>
      <c r="C103" s="254" t="s">
        <v>244</v>
      </c>
      <c r="D103" s="255"/>
      <c r="E103" s="255"/>
      <c r="F103" s="255"/>
      <c r="G103" s="255"/>
      <c r="H103" s="255"/>
      <c r="I103" s="256"/>
      <c r="J103" s="268" t="s">
        <v>245</v>
      </c>
      <c r="K103" s="446"/>
      <c r="L103" s="446"/>
      <c r="M103" s="446"/>
      <c r="N103" s="446"/>
      <c r="O103" s="446"/>
      <c r="P103" s="446"/>
      <c r="Q103" s="446"/>
      <c r="R103" s="446"/>
      <c r="S103" s="446"/>
      <c r="T103" s="446"/>
      <c r="U103" s="446"/>
      <c r="V103" s="446"/>
      <c r="W103" s="446"/>
      <c r="X103" s="446"/>
      <c r="Y103" s="446"/>
      <c r="Z103" s="447"/>
      <c r="AA103" s="268" t="s">
        <v>246</v>
      </c>
      <c r="AB103" s="446"/>
      <c r="AC103" s="446"/>
      <c r="AD103" s="446"/>
      <c r="AE103" s="446"/>
      <c r="AF103" s="446"/>
      <c r="AG103" s="446"/>
      <c r="AH103" s="446"/>
      <c r="AI103" s="446"/>
      <c r="AJ103" s="446"/>
      <c r="AK103" s="446"/>
      <c r="AL103" s="446"/>
      <c r="AM103" s="446"/>
      <c r="AN103" s="446"/>
      <c r="AO103" s="446"/>
      <c r="AP103" s="446"/>
      <c r="AQ103" s="447"/>
    </row>
    <row r="104" spans="1:54" ht="19.5" customHeight="1">
      <c r="A104" s="16"/>
      <c r="B104" s="16"/>
      <c r="C104" s="470"/>
      <c r="D104" s="471"/>
      <c r="E104" s="471"/>
      <c r="F104" s="471"/>
      <c r="G104" s="471"/>
      <c r="H104" s="471"/>
      <c r="I104" s="472"/>
      <c r="J104" s="451" t="s">
        <v>247</v>
      </c>
      <c r="K104" s="452"/>
      <c r="L104" s="452"/>
      <c r="M104" s="452"/>
      <c r="N104" s="452"/>
      <c r="O104" s="452"/>
      <c r="P104" s="452"/>
      <c r="Q104" s="452"/>
      <c r="R104" s="452"/>
      <c r="S104" s="452"/>
      <c r="T104" s="452"/>
      <c r="U104" s="452"/>
      <c r="V104" s="452"/>
      <c r="W104" s="452"/>
      <c r="X104" s="452"/>
      <c r="Y104" s="452"/>
      <c r="Z104" s="453"/>
      <c r="AA104" s="451" t="s">
        <v>248</v>
      </c>
      <c r="AB104" s="452"/>
      <c r="AC104" s="452"/>
      <c r="AD104" s="452"/>
      <c r="AE104" s="452"/>
      <c r="AF104" s="452"/>
      <c r="AG104" s="452"/>
      <c r="AH104" s="452"/>
      <c r="AI104" s="452"/>
      <c r="AJ104" s="452"/>
      <c r="AK104" s="452"/>
      <c r="AL104" s="452"/>
      <c r="AM104" s="452"/>
      <c r="AN104" s="452"/>
      <c r="AO104" s="452"/>
      <c r="AP104" s="452"/>
      <c r="AQ104" s="453"/>
    </row>
    <row r="105" spans="1:54" ht="19.5" customHeight="1">
      <c r="A105" s="16"/>
      <c r="B105" s="16"/>
      <c r="C105" s="470"/>
      <c r="D105" s="471"/>
      <c r="E105" s="471"/>
      <c r="F105" s="471"/>
      <c r="G105" s="471"/>
      <c r="H105" s="471"/>
      <c r="I105" s="472"/>
      <c r="J105" s="254" t="s">
        <v>249</v>
      </c>
      <c r="K105" s="255"/>
      <c r="L105" s="255"/>
      <c r="M105" s="255"/>
      <c r="N105" s="255"/>
      <c r="O105" s="256"/>
      <c r="P105" s="484">
        <v>90</v>
      </c>
      <c r="Q105" s="485"/>
      <c r="R105" s="485"/>
      <c r="S105" s="485"/>
      <c r="T105" s="485"/>
      <c r="U105" s="255" t="s">
        <v>56</v>
      </c>
      <c r="V105" s="256"/>
      <c r="W105" s="252" t="s">
        <v>250</v>
      </c>
      <c r="X105" s="250"/>
      <c r="Y105" s="250"/>
      <c r="Z105" s="250"/>
      <c r="AA105" s="250"/>
      <c r="AB105" s="250"/>
      <c r="AC105" s="250"/>
      <c r="AD105" s="250"/>
      <c r="AE105" s="250"/>
      <c r="AF105" s="250"/>
      <c r="AG105" s="250"/>
      <c r="AH105" s="250"/>
      <c r="AI105" s="250"/>
      <c r="AJ105" s="251"/>
      <c r="AK105" s="449">
        <v>38</v>
      </c>
      <c r="AL105" s="450"/>
      <c r="AM105" s="450"/>
      <c r="AN105" s="450"/>
      <c r="AO105" s="450"/>
      <c r="AP105" s="446" t="s">
        <v>56</v>
      </c>
      <c r="AQ105" s="447"/>
    </row>
    <row r="106" spans="1:54" ht="19.5" customHeight="1">
      <c r="A106" s="16"/>
      <c r="B106" s="16"/>
      <c r="C106" s="257"/>
      <c r="D106" s="258"/>
      <c r="E106" s="258"/>
      <c r="F106" s="258"/>
      <c r="G106" s="258"/>
      <c r="H106" s="258"/>
      <c r="I106" s="259"/>
      <c r="J106" s="257"/>
      <c r="K106" s="258"/>
      <c r="L106" s="258"/>
      <c r="M106" s="258"/>
      <c r="N106" s="258"/>
      <c r="O106" s="259"/>
      <c r="P106" s="486"/>
      <c r="Q106" s="487"/>
      <c r="R106" s="487"/>
      <c r="S106" s="487"/>
      <c r="T106" s="487"/>
      <c r="U106" s="258"/>
      <c r="V106" s="259"/>
      <c r="W106" s="252" t="s">
        <v>251</v>
      </c>
      <c r="X106" s="250"/>
      <c r="Y106" s="250"/>
      <c r="Z106" s="250"/>
      <c r="AA106" s="250"/>
      <c r="AB106" s="250"/>
      <c r="AC106" s="250"/>
      <c r="AD106" s="250"/>
      <c r="AE106" s="250"/>
      <c r="AF106" s="250"/>
      <c r="AG106" s="250"/>
      <c r="AH106" s="250"/>
      <c r="AI106" s="250"/>
      <c r="AJ106" s="251"/>
      <c r="AK106" s="449">
        <v>45</v>
      </c>
      <c r="AL106" s="450"/>
      <c r="AM106" s="450"/>
      <c r="AN106" s="450"/>
      <c r="AO106" s="450"/>
      <c r="AP106" s="446" t="s">
        <v>56</v>
      </c>
      <c r="AQ106" s="447"/>
    </row>
    <row r="107" spans="1:54" ht="19.5" customHeight="1">
      <c r="A107" s="16"/>
      <c r="B107" s="16"/>
      <c r="C107" s="454" t="s">
        <v>252</v>
      </c>
      <c r="D107" s="454"/>
      <c r="E107" s="454"/>
      <c r="F107" s="454"/>
      <c r="G107" s="454"/>
      <c r="H107" s="454"/>
      <c r="I107" s="454"/>
      <c r="J107" s="268" t="s">
        <v>245</v>
      </c>
      <c r="K107" s="446"/>
      <c r="L107" s="446"/>
      <c r="M107" s="446"/>
      <c r="N107" s="446"/>
      <c r="O107" s="446"/>
      <c r="P107" s="446"/>
      <c r="Q107" s="446"/>
      <c r="R107" s="446"/>
      <c r="S107" s="446"/>
      <c r="T107" s="446"/>
      <c r="U107" s="446"/>
      <c r="V107" s="446"/>
      <c r="W107" s="446"/>
      <c r="X107" s="446"/>
      <c r="Y107" s="446"/>
      <c r="Z107" s="447"/>
      <c r="AA107" s="268" t="s">
        <v>246</v>
      </c>
      <c r="AB107" s="446"/>
      <c r="AC107" s="446"/>
      <c r="AD107" s="446"/>
      <c r="AE107" s="446"/>
      <c r="AF107" s="446"/>
      <c r="AG107" s="446"/>
      <c r="AH107" s="446"/>
      <c r="AI107" s="446"/>
      <c r="AJ107" s="446"/>
      <c r="AK107" s="446"/>
      <c r="AL107" s="446"/>
      <c r="AM107" s="446"/>
      <c r="AN107" s="446"/>
      <c r="AO107" s="446"/>
      <c r="AP107" s="446"/>
      <c r="AQ107" s="447"/>
    </row>
    <row r="108" spans="1:54" ht="19.5" customHeight="1">
      <c r="A108" s="16"/>
      <c r="B108" s="16"/>
      <c r="C108" s="454"/>
      <c r="D108" s="454"/>
      <c r="E108" s="454"/>
      <c r="F108" s="454"/>
      <c r="G108" s="454"/>
      <c r="H108" s="454"/>
      <c r="I108" s="454"/>
      <c r="J108" s="451" t="s">
        <v>253</v>
      </c>
      <c r="K108" s="452"/>
      <c r="L108" s="452"/>
      <c r="M108" s="452"/>
      <c r="N108" s="452"/>
      <c r="O108" s="452"/>
      <c r="P108" s="452"/>
      <c r="Q108" s="452"/>
      <c r="R108" s="452"/>
      <c r="S108" s="452"/>
      <c r="T108" s="452"/>
      <c r="U108" s="452"/>
      <c r="V108" s="452"/>
      <c r="W108" s="452"/>
      <c r="X108" s="452"/>
      <c r="Y108" s="452"/>
      <c r="Z108" s="453"/>
      <c r="AA108" s="451" t="s">
        <v>254</v>
      </c>
      <c r="AB108" s="452"/>
      <c r="AC108" s="452"/>
      <c r="AD108" s="452"/>
      <c r="AE108" s="452"/>
      <c r="AF108" s="452"/>
      <c r="AG108" s="452"/>
      <c r="AH108" s="452"/>
      <c r="AI108" s="452"/>
      <c r="AJ108" s="452"/>
      <c r="AK108" s="452"/>
      <c r="AL108" s="452"/>
      <c r="AM108" s="452"/>
      <c r="AN108" s="452"/>
      <c r="AO108" s="452"/>
      <c r="AP108" s="452"/>
      <c r="AQ108" s="453"/>
      <c r="BA108" s="1" t="s">
        <v>255</v>
      </c>
    </row>
    <row r="109" spans="1:54" ht="7.5" customHeight="1">
      <c r="A109" s="16"/>
      <c r="B109" s="16"/>
      <c r="C109" s="2"/>
      <c r="D109" s="2"/>
      <c r="E109" s="2"/>
      <c r="F109" s="2"/>
      <c r="G109" s="2"/>
      <c r="H109" s="2"/>
      <c r="I109" s="2"/>
      <c r="J109" s="2"/>
      <c r="K109" s="2"/>
      <c r="L109" s="2"/>
      <c r="M109" s="2"/>
      <c r="N109" s="2"/>
      <c r="O109" s="2"/>
      <c r="P109" s="2"/>
      <c r="Q109" s="2"/>
      <c r="R109" s="2"/>
      <c r="S109" s="2"/>
      <c r="T109" s="2"/>
      <c r="U109" s="2"/>
      <c r="V109" s="2"/>
      <c r="W109" s="2"/>
      <c r="X109" s="2"/>
      <c r="Y109" s="2"/>
      <c r="Z109" s="5"/>
      <c r="AA109" s="5"/>
      <c r="AB109" s="5"/>
      <c r="AC109" s="5"/>
      <c r="AD109" s="2"/>
      <c r="AE109" s="5"/>
      <c r="AF109" s="5"/>
      <c r="AG109" s="5"/>
      <c r="AH109" s="5"/>
      <c r="AI109" s="5"/>
      <c r="AJ109" s="5"/>
      <c r="AK109" s="5"/>
      <c r="AL109" s="5"/>
      <c r="AM109" s="5"/>
      <c r="AN109" s="5"/>
      <c r="AO109" s="5"/>
      <c r="AP109" s="5"/>
      <c r="AQ109" s="2"/>
      <c r="AR109" s="6"/>
      <c r="AS109" s="6"/>
      <c r="AT109" s="6"/>
      <c r="AU109" s="2"/>
      <c r="AV109" s="6"/>
      <c r="AW109" s="47"/>
    </row>
    <row r="110" spans="1:54" ht="48" customHeight="1">
      <c r="A110" s="16"/>
      <c r="B110" s="16"/>
      <c r="C110" s="469" t="s">
        <v>234</v>
      </c>
      <c r="D110" s="469"/>
      <c r="E110" s="469"/>
      <c r="F110" s="469"/>
      <c r="G110" s="469"/>
      <c r="H110" s="469"/>
      <c r="I110" s="469"/>
      <c r="J110" s="469"/>
      <c r="K110" s="469"/>
      <c r="L110" s="445" t="s">
        <v>85</v>
      </c>
      <c r="M110" s="445"/>
      <c r="N110" s="445"/>
      <c r="O110" s="445"/>
      <c r="P110" s="445"/>
      <c r="Q110" s="445"/>
      <c r="R110" s="445"/>
      <c r="S110" s="445"/>
      <c r="T110" s="445"/>
      <c r="U110" s="445"/>
      <c r="V110" s="445"/>
      <c r="W110" s="445"/>
      <c r="X110" s="445"/>
      <c r="Y110" s="445"/>
      <c r="Z110" s="445"/>
      <c r="AA110" s="445"/>
      <c r="AB110" s="445"/>
      <c r="AC110" s="445"/>
      <c r="AD110" s="445"/>
      <c r="AE110" s="445"/>
      <c r="AF110" s="445"/>
      <c r="AG110" s="445"/>
      <c r="AH110" s="445"/>
      <c r="AI110" s="445"/>
      <c r="AJ110" s="445"/>
      <c r="AK110" s="445"/>
      <c r="AL110" s="445"/>
      <c r="AM110" s="445"/>
      <c r="AN110" s="445"/>
      <c r="AO110" s="445"/>
      <c r="AP110" s="445"/>
      <c r="AQ110" s="445"/>
      <c r="AR110" s="445"/>
      <c r="AS110" s="445"/>
      <c r="AT110" s="445"/>
      <c r="AU110" s="445"/>
      <c r="AV110" s="445"/>
      <c r="AW110" s="2"/>
      <c r="BA110" s="425">
        <f>IF(AD96&gt;=110,5,IF(AD96&gt;=90,3,IF(90&gt;AD96,1)))</f>
        <v>1</v>
      </c>
      <c r="BB110" s="425"/>
    </row>
    <row r="111" spans="1:54" ht="4.5" customHeight="1">
      <c r="A111" s="16"/>
      <c r="B111" s="16"/>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row>
    <row r="112" spans="1:54" ht="24.75" customHeight="1">
      <c r="A112" s="16"/>
      <c r="B112" s="16" t="s">
        <v>88</v>
      </c>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row>
    <row r="113" spans="1:49" ht="15.75" customHeight="1">
      <c r="A113" s="18"/>
      <c r="B113" s="16"/>
      <c r="C113" s="39" t="s">
        <v>51</v>
      </c>
      <c r="D113" s="9"/>
      <c r="E113" s="9"/>
      <c r="F113" s="9"/>
      <c r="G113" s="9"/>
      <c r="H113" s="9"/>
      <c r="I113" s="9"/>
      <c r="J113" s="9"/>
      <c r="K113" s="9"/>
      <c r="L113" s="9"/>
      <c r="M113" s="9"/>
      <c r="N113" s="9"/>
      <c r="O113" s="9"/>
      <c r="P113" s="9"/>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2"/>
      <c r="AT113" s="2"/>
      <c r="AU113" s="2"/>
      <c r="AV113" s="2"/>
      <c r="AW113" s="2"/>
    </row>
    <row r="114" spans="1:49" ht="19.5" customHeight="1">
      <c r="A114" s="18"/>
      <c r="B114" s="16"/>
      <c r="C114" s="289" t="s">
        <v>52</v>
      </c>
      <c r="D114" s="290"/>
      <c r="E114" s="290"/>
      <c r="F114" s="290"/>
      <c r="G114" s="290"/>
      <c r="H114" s="290"/>
      <c r="I114" s="291"/>
      <c r="J114" s="426" t="str">
        <f>別紙様式１!J83</f>
        <v>○年度新規参入者</v>
      </c>
      <c r="K114" s="390"/>
      <c r="L114" s="390"/>
      <c r="M114" s="390"/>
      <c r="N114" s="390"/>
      <c r="O114" s="390"/>
      <c r="P114" s="390"/>
      <c r="Q114" s="390"/>
      <c r="R114" s="390"/>
      <c r="S114" s="390"/>
      <c r="T114" s="390"/>
      <c r="U114" s="390"/>
      <c r="V114" s="427"/>
      <c r="W114" s="426" t="str">
        <f>別紙様式１!W83</f>
        <v>○年度新規参入者</v>
      </c>
      <c r="X114" s="390"/>
      <c r="Y114" s="390"/>
      <c r="Z114" s="390"/>
      <c r="AA114" s="390"/>
      <c r="AB114" s="390"/>
      <c r="AC114" s="390"/>
      <c r="AD114" s="390"/>
      <c r="AE114" s="390"/>
      <c r="AF114" s="390"/>
      <c r="AG114" s="390"/>
      <c r="AH114" s="390"/>
      <c r="AI114" s="427"/>
      <c r="AJ114" s="426" t="str">
        <f>別紙様式１!AJ83</f>
        <v>○年度新規参入者</v>
      </c>
      <c r="AK114" s="390"/>
      <c r="AL114" s="390"/>
      <c r="AM114" s="390"/>
      <c r="AN114" s="390"/>
      <c r="AO114" s="390"/>
      <c r="AP114" s="390"/>
      <c r="AQ114" s="390"/>
      <c r="AR114" s="390"/>
      <c r="AS114" s="390"/>
      <c r="AT114" s="390"/>
      <c r="AU114" s="390"/>
      <c r="AV114" s="427"/>
      <c r="AW114" s="2"/>
    </row>
    <row r="115" spans="1:49" ht="19.5" customHeight="1">
      <c r="A115" s="18"/>
      <c r="B115" s="16"/>
      <c r="C115" s="292"/>
      <c r="D115" s="293"/>
      <c r="E115" s="293"/>
      <c r="F115" s="293"/>
      <c r="G115" s="293"/>
      <c r="H115" s="293"/>
      <c r="I115" s="294"/>
      <c r="J115" s="426">
        <f>別紙様式１!$J$84</f>
        <v>3</v>
      </c>
      <c r="K115" s="390"/>
      <c r="L115" s="390"/>
      <c r="M115" s="390"/>
      <c r="N115" s="390"/>
      <c r="O115" s="390"/>
      <c r="P115" s="390"/>
      <c r="Q115" s="390"/>
      <c r="R115" s="390"/>
      <c r="S115" s="250" t="s">
        <v>90</v>
      </c>
      <c r="T115" s="250"/>
      <c r="U115" s="250"/>
      <c r="V115" s="251"/>
      <c r="W115" s="426">
        <f>別紙様式１!$W$84</f>
        <v>2</v>
      </c>
      <c r="X115" s="390"/>
      <c r="Y115" s="390"/>
      <c r="Z115" s="390"/>
      <c r="AA115" s="390"/>
      <c r="AB115" s="390"/>
      <c r="AC115" s="390"/>
      <c r="AD115" s="390"/>
      <c r="AE115" s="390"/>
      <c r="AF115" s="250" t="s">
        <v>90</v>
      </c>
      <c r="AG115" s="250"/>
      <c r="AH115" s="250"/>
      <c r="AI115" s="251"/>
      <c r="AJ115" s="426">
        <f>別紙様式１!$AJ$84</f>
        <v>5</v>
      </c>
      <c r="AK115" s="390"/>
      <c r="AL115" s="390"/>
      <c r="AM115" s="390"/>
      <c r="AN115" s="390"/>
      <c r="AO115" s="390"/>
      <c r="AP115" s="390"/>
      <c r="AQ115" s="390"/>
      <c r="AR115" s="390"/>
      <c r="AS115" s="250" t="s">
        <v>90</v>
      </c>
      <c r="AT115" s="250"/>
      <c r="AU115" s="250"/>
      <c r="AV115" s="251"/>
      <c r="AW115" s="2"/>
    </row>
    <row r="116" spans="1:49" ht="19.5" customHeight="1">
      <c r="A116" s="18"/>
      <c r="B116" s="16"/>
      <c r="C116" s="231"/>
      <c r="D116" s="232"/>
      <c r="E116" s="232"/>
      <c r="F116" s="232"/>
      <c r="G116" s="232"/>
      <c r="H116" s="232"/>
      <c r="I116" s="233"/>
      <c r="J116" s="494">
        <f>別紙様式１!$J$85</f>
        <v>4</v>
      </c>
      <c r="K116" s="495"/>
      <c r="L116" s="495"/>
      <c r="M116" s="495"/>
      <c r="N116" s="495"/>
      <c r="O116" s="495"/>
      <c r="P116" s="495"/>
      <c r="Q116" s="495"/>
      <c r="R116" s="495"/>
      <c r="S116" s="250" t="s">
        <v>56</v>
      </c>
      <c r="T116" s="250"/>
      <c r="U116" s="250"/>
      <c r="V116" s="251"/>
      <c r="W116" s="494">
        <f>別紙様式１!$W$85</f>
        <v>3</v>
      </c>
      <c r="X116" s="495"/>
      <c r="Y116" s="495"/>
      <c r="Z116" s="495"/>
      <c r="AA116" s="495"/>
      <c r="AB116" s="495"/>
      <c r="AC116" s="495"/>
      <c r="AD116" s="495"/>
      <c r="AE116" s="495"/>
      <c r="AF116" s="250" t="s">
        <v>56</v>
      </c>
      <c r="AG116" s="250"/>
      <c r="AH116" s="250"/>
      <c r="AI116" s="251"/>
      <c r="AJ116" s="494">
        <f>別紙様式１!$AJ$85</f>
        <v>20</v>
      </c>
      <c r="AK116" s="495"/>
      <c r="AL116" s="495"/>
      <c r="AM116" s="495"/>
      <c r="AN116" s="495"/>
      <c r="AO116" s="495"/>
      <c r="AP116" s="495"/>
      <c r="AQ116" s="495"/>
      <c r="AR116" s="495"/>
      <c r="AS116" s="250" t="s">
        <v>56</v>
      </c>
      <c r="AT116" s="250"/>
      <c r="AU116" s="250"/>
      <c r="AV116" s="251"/>
      <c r="AW116" s="2"/>
    </row>
    <row r="117" spans="1:49" ht="48" customHeight="1">
      <c r="A117" s="18"/>
      <c r="B117" s="16"/>
      <c r="C117" s="236" t="s">
        <v>58</v>
      </c>
      <c r="D117" s="236"/>
      <c r="E117" s="236"/>
      <c r="F117" s="236"/>
      <c r="G117" s="236"/>
      <c r="H117" s="236"/>
      <c r="I117" s="236"/>
      <c r="J117" s="596" t="str">
        <f>別紙様式１!J86</f>
        <v>○○○○○○○○</v>
      </c>
      <c r="K117" s="596"/>
      <c r="L117" s="596"/>
      <c r="M117" s="596"/>
      <c r="N117" s="596"/>
      <c r="O117" s="596"/>
      <c r="P117" s="596"/>
      <c r="Q117" s="596"/>
      <c r="R117" s="596"/>
      <c r="S117" s="596"/>
      <c r="T117" s="596"/>
      <c r="U117" s="596"/>
      <c r="V117" s="596"/>
      <c r="W117" s="596"/>
      <c r="X117" s="596"/>
      <c r="Y117" s="596"/>
      <c r="Z117" s="596"/>
      <c r="AA117" s="596"/>
      <c r="AB117" s="596"/>
      <c r="AC117" s="596"/>
      <c r="AD117" s="596"/>
      <c r="AE117" s="596"/>
      <c r="AF117" s="596"/>
      <c r="AG117" s="596"/>
      <c r="AH117" s="596"/>
      <c r="AI117" s="596"/>
      <c r="AJ117" s="596"/>
      <c r="AK117" s="596"/>
      <c r="AL117" s="596"/>
      <c r="AM117" s="596"/>
      <c r="AN117" s="596"/>
      <c r="AO117" s="596"/>
      <c r="AP117" s="596"/>
      <c r="AQ117" s="596"/>
      <c r="AR117" s="596"/>
      <c r="AS117" s="596"/>
      <c r="AT117" s="596"/>
      <c r="AU117" s="596"/>
      <c r="AV117" s="596"/>
      <c r="AW117" s="2"/>
    </row>
    <row r="118" spans="1:49" ht="17.25" customHeight="1">
      <c r="A118" s="16"/>
      <c r="B118" s="16"/>
      <c r="C118" s="8" t="s">
        <v>256</v>
      </c>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row>
    <row r="119" spans="1:49" ht="5.25" customHeight="1">
      <c r="A119" s="16"/>
      <c r="B119" s="16"/>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row>
    <row r="120" spans="1:49" ht="12.75" customHeight="1">
      <c r="A120" s="16"/>
      <c r="B120" s="16"/>
      <c r="C120" s="39" t="s">
        <v>63</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row>
    <row r="121" spans="1:49" ht="19.5" customHeight="1">
      <c r="A121" s="16"/>
      <c r="B121" s="16"/>
      <c r="C121" s="281" t="s">
        <v>92</v>
      </c>
      <c r="D121" s="282"/>
      <c r="E121" s="282"/>
      <c r="F121" s="282"/>
      <c r="G121" s="282"/>
      <c r="H121" s="282"/>
      <c r="I121" s="282"/>
      <c r="J121" s="282"/>
      <c r="K121" s="282"/>
      <c r="L121" s="282"/>
      <c r="M121" s="282"/>
      <c r="N121" s="282"/>
      <c r="O121" s="282"/>
      <c r="P121" s="282"/>
      <c r="Q121" s="282"/>
      <c r="R121" s="282"/>
      <c r="S121" s="282"/>
      <c r="T121" s="282"/>
      <c r="U121" s="426" t="str">
        <f>別紙様式１!U90</f>
        <v>○年度</v>
      </c>
      <c r="V121" s="390"/>
      <c r="W121" s="390"/>
      <c r="X121" s="390"/>
      <c r="Y121" s="390"/>
      <c r="Z121" s="390"/>
      <c r="AA121" s="427"/>
      <c r="AB121" s="426" t="str">
        <f>別紙様式１!AB90</f>
        <v>○年度</v>
      </c>
      <c r="AC121" s="390"/>
      <c r="AD121" s="390"/>
      <c r="AE121" s="390"/>
      <c r="AF121" s="390"/>
      <c r="AG121" s="390"/>
      <c r="AH121" s="427"/>
      <c r="AI121" s="426" t="str">
        <f>別紙様式１!AI90</f>
        <v>○年度</v>
      </c>
      <c r="AJ121" s="390"/>
      <c r="AK121" s="390"/>
      <c r="AL121" s="390"/>
      <c r="AM121" s="390"/>
      <c r="AN121" s="390"/>
      <c r="AO121" s="427"/>
      <c r="AP121" s="235" t="s">
        <v>95</v>
      </c>
      <c r="AQ121" s="235"/>
      <c r="AR121" s="235"/>
      <c r="AS121" s="235"/>
      <c r="AT121" s="235"/>
      <c r="AU121" s="235"/>
      <c r="AV121" s="235"/>
      <c r="AW121" s="2"/>
    </row>
    <row r="122" spans="1:49" ht="19.5" customHeight="1">
      <c r="A122" s="16"/>
      <c r="B122" s="16"/>
      <c r="C122" s="283"/>
      <c r="D122" s="284"/>
      <c r="E122" s="284"/>
      <c r="F122" s="284"/>
      <c r="G122" s="284"/>
      <c r="H122" s="284"/>
      <c r="I122" s="284"/>
      <c r="J122" s="284"/>
      <c r="K122" s="284"/>
      <c r="L122" s="284"/>
      <c r="M122" s="284"/>
      <c r="N122" s="284"/>
      <c r="O122" s="284"/>
      <c r="P122" s="284"/>
      <c r="Q122" s="284"/>
      <c r="R122" s="284"/>
      <c r="S122" s="284"/>
      <c r="T122" s="284"/>
      <c r="U122" s="271">
        <f>別紙様式１!$U$91</f>
        <v>200</v>
      </c>
      <c r="V122" s="272"/>
      <c r="W122" s="272"/>
      <c r="X122" s="272"/>
      <c r="Y122" s="272"/>
      <c r="Z122" s="390" t="s">
        <v>56</v>
      </c>
      <c r="AA122" s="427"/>
      <c r="AB122" s="271">
        <f>別紙様式１!$AB$91</f>
        <v>300</v>
      </c>
      <c r="AC122" s="272"/>
      <c r="AD122" s="272"/>
      <c r="AE122" s="272"/>
      <c r="AF122" s="272"/>
      <c r="AG122" s="390" t="s">
        <v>56</v>
      </c>
      <c r="AH122" s="427"/>
      <c r="AI122" s="271">
        <f>別紙様式１!$AI$91</f>
        <v>100</v>
      </c>
      <c r="AJ122" s="272"/>
      <c r="AK122" s="272"/>
      <c r="AL122" s="272"/>
      <c r="AM122" s="272"/>
      <c r="AN122" s="390" t="s">
        <v>56</v>
      </c>
      <c r="AO122" s="427"/>
      <c r="AP122" s="271">
        <f>別紙様式１!$AP$91</f>
        <v>200</v>
      </c>
      <c r="AQ122" s="272"/>
      <c r="AR122" s="272"/>
      <c r="AS122" s="272"/>
      <c r="AT122" s="272"/>
      <c r="AU122" s="272"/>
      <c r="AV122" s="74" t="s">
        <v>56</v>
      </c>
      <c r="AW122" s="2"/>
    </row>
    <row r="123" spans="1:49" ht="30" customHeight="1">
      <c r="A123" s="16"/>
      <c r="B123" s="16"/>
      <c r="C123" s="273" t="s">
        <v>257</v>
      </c>
      <c r="D123" s="274"/>
      <c r="E123" s="274"/>
      <c r="F123" s="274"/>
      <c r="G123" s="274"/>
      <c r="H123" s="274"/>
      <c r="I123" s="274"/>
      <c r="J123" s="274"/>
      <c r="K123" s="274"/>
      <c r="L123" s="274"/>
      <c r="M123" s="274"/>
      <c r="N123" s="274"/>
      <c r="O123" s="274"/>
      <c r="P123" s="274"/>
      <c r="Q123" s="274"/>
      <c r="R123" s="274"/>
      <c r="S123" s="274"/>
      <c r="T123" s="274"/>
      <c r="U123" s="274"/>
      <c r="V123" s="274"/>
      <c r="W123" s="274"/>
      <c r="X123" s="274"/>
      <c r="Y123" s="274"/>
      <c r="Z123" s="274"/>
      <c r="AA123" s="274"/>
      <c r="AB123" s="274"/>
      <c r="AC123" s="274"/>
      <c r="AD123" s="274"/>
      <c r="AE123" s="274"/>
      <c r="AF123" s="275"/>
      <c r="AG123" s="309">
        <f>別紙様式１!$AG$92</f>
        <v>20</v>
      </c>
      <c r="AH123" s="310"/>
      <c r="AI123" s="310"/>
      <c r="AJ123" s="310"/>
      <c r="AK123" s="278" t="s">
        <v>56</v>
      </c>
      <c r="AL123" s="279"/>
    </row>
    <row r="124" spans="1:49" ht="42.75" customHeight="1">
      <c r="A124" s="16"/>
      <c r="B124" s="16"/>
      <c r="C124" s="253" t="s">
        <v>258</v>
      </c>
      <c r="D124" s="253"/>
      <c r="E124" s="253"/>
      <c r="F124" s="253"/>
      <c r="G124" s="253"/>
      <c r="H124" s="253"/>
      <c r="I124" s="253"/>
      <c r="J124" s="253"/>
      <c r="K124" s="253"/>
      <c r="L124" s="253"/>
      <c r="M124" s="253"/>
      <c r="N124" s="253"/>
      <c r="O124" s="253"/>
      <c r="P124" s="253"/>
      <c r="Q124" s="253"/>
      <c r="R124" s="253"/>
      <c r="S124" s="253"/>
      <c r="T124" s="253"/>
      <c r="U124" s="253"/>
      <c r="V124" s="253"/>
      <c r="W124" s="253"/>
      <c r="X124" s="253"/>
      <c r="Y124" s="253"/>
      <c r="Z124" s="253"/>
      <c r="AA124" s="253"/>
      <c r="AB124" s="253"/>
      <c r="AC124" s="253"/>
      <c r="AD124" s="253"/>
      <c r="AE124" s="253"/>
      <c r="AF124" s="253"/>
      <c r="AG124" s="253"/>
      <c r="AH124" s="253"/>
      <c r="AI124" s="253"/>
      <c r="AJ124" s="253"/>
      <c r="AK124" s="253"/>
      <c r="AL124" s="253"/>
      <c r="AM124" s="253"/>
      <c r="AN124" s="253"/>
      <c r="AO124" s="253"/>
      <c r="AP124" s="253"/>
      <c r="AQ124" s="253"/>
      <c r="AR124" s="253"/>
      <c r="AS124" s="253"/>
      <c r="AT124" s="253"/>
      <c r="AU124" s="253"/>
      <c r="AV124" s="253"/>
      <c r="AW124" s="253"/>
    </row>
    <row r="125" spans="1:49" ht="17.25" customHeight="1">
      <c r="A125" s="16"/>
      <c r="B125" s="16"/>
      <c r="C125" s="8" t="s">
        <v>98</v>
      </c>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row>
    <row r="126" spans="1:49" ht="7.5" customHeight="1">
      <c r="A126" s="16"/>
      <c r="B126" s="16"/>
      <c r="C126" s="29"/>
      <c r="D126" s="29"/>
      <c r="E126" s="29"/>
      <c r="F126" s="29"/>
      <c r="G126" s="29"/>
      <c r="H126" s="29"/>
      <c r="I126" s="29"/>
      <c r="J126" s="29"/>
      <c r="K126" s="29"/>
      <c r="L126" s="29"/>
      <c r="M126" s="29"/>
      <c r="N126" s="29"/>
      <c r="O126" s="29"/>
      <c r="P126" s="29"/>
      <c r="Q126" s="5"/>
      <c r="R126" s="5"/>
      <c r="S126" s="5"/>
      <c r="T126" s="5"/>
      <c r="U126" s="5"/>
      <c r="V126" s="5"/>
      <c r="W126" s="5"/>
      <c r="X126" s="2"/>
      <c r="Y126" s="6"/>
      <c r="Z126" s="6"/>
      <c r="AA126" s="6"/>
      <c r="AB126" s="6"/>
      <c r="AC126" s="6"/>
      <c r="AD126" s="78"/>
      <c r="AE126" s="78"/>
      <c r="AF126" s="78"/>
      <c r="AG126" s="78"/>
      <c r="AH126" s="78"/>
      <c r="AI126" s="78"/>
      <c r="AJ126" s="78"/>
      <c r="AK126" s="78"/>
      <c r="AL126" s="78"/>
      <c r="AM126" s="78"/>
      <c r="AN126" s="2"/>
      <c r="AO126" s="2"/>
      <c r="AP126" s="2"/>
      <c r="AQ126" s="2"/>
      <c r="AR126" s="2"/>
      <c r="AS126" s="2"/>
      <c r="AT126" s="2"/>
      <c r="AV126" s="2"/>
      <c r="AW126" s="2"/>
    </row>
    <row r="127" spans="1:49" ht="18.75" customHeight="1">
      <c r="A127" s="16"/>
      <c r="B127" s="16"/>
      <c r="C127" s="39" t="s">
        <v>227</v>
      </c>
      <c r="D127" s="29"/>
      <c r="E127" s="29"/>
      <c r="F127" s="29"/>
      <c r="G127" s="29"/>
      <c r="H127" s="29"/>
      <c r="I127" s="29"/>
      <c r="J127" s="29"/>
      <c r="K127" s="29"/>
      <c r="L127" s="77"/>
      <c r="M127" s="77"/>
      <c r="N127" s="77"/>
      <c r="O127" s="77"/>
      <c r="P127" s="77"/>
      <c r="Q127" s="75"/>
      <c r="R127" s="75"/>
      <c r="S127" s="75"/>
      <c r="T127" s="75"/>
      <c r="U127" s="75"/>
      <c r="V127" s="75"/>
      <c r="W127" s="75"/>
      <c r="X127" s="4"/>
      <c r="Y127" s="48"/>
      <c r="Z127" s="48"/>
      <c r="AA127" s="48"/>
      <c r="AB127" s="48"/>
      <c r="AC127" s="48"/>
      <c r="AD127" s="78"/>
      <c r="AE127" s="78"/>
      <c r="AF127" s="78"/>
      <c r="AG127" s="78"/>
      <c r="AH127" s="78"/>
      <c r="AI127" s="78"/>
      <c r="AJ127" s="78"/>
      <c r="AK127" s="78"/>
      <c r="AL127" s="78"/>
      <c r="AM127" s="78"/>
      <c r="AN127" s="2"/>
      <c r="AO127" s="2"/>
      <c r="AP127" s="2"/>
      <c r="AQ127" s="2"/>
      <c r="AR127" s="2"/>
      <c r="AS127" s="2"/>
      <c r="AT127" s="2"/>
      <c r="AV127" s="2"/>
      <c r="AW127" s="2"/>
    </row>
    <row r="128" spans="1:49" ht="30" customHeight="1">
      <c r="A128" s="16"/>
      <c r="B128" s="16"/>
      <c r="C128" s="285" t="s">
        <v>259</v>
      </c>
      <c r="D128" s="286"/>
      <c r="E128" s="286"/>
      <c r="F128" s="286"/>
      <c r="G128" s="286"/>
      <c r="H128" s="286"/>
      <c r="I128" s="286"/>
      <c r="J128" s="286"/>
      <c r="K128" s="286"/>
      <c r="L128" s="286"/>
      <c r="M128" s="286"/>
      <c r="N128" s="286"/>
      <c r="O128" s="286"/>
      <c r="P128" s="286"/>
      <c r="Q128" s="286"/>
      <c r="R128" s="286"/>
      <c r="S128" s="286"/>
      <c r="T128" s="286"/>
      <c r="U128" s="286"/>
      <c r="V128" s="286"/>
      <c r="W128" s="286"/>
      <c r="X128" s="286"/>
      <c r="Y128" s="286"/>
      <c r="Z128" s="286"/>
      <c r="AA128" s="286"/>
      <c r="AB128" s="286"/>
      <c r="AC128" s="307"/>
      <c r="AD128" s="276">
        <v>30</v>
      </c>
      <c r="AE128" s="277"/>
      <c r="AF128" s="277"/>
      <c r="AG128" s="277"/>
      <c r="AH128" s="277"/>
      <c r="AI128" s="277"/>
      <c r="AJ128" s="277"/>
      <c r="AK128" s="278" t="s">
        <v>56</v>
      </c>
      <c r="AL128" s="279"/>
    </row>
    <row r="129" spans="1:54" ht="30" customHeight="1">
      <c r="A129" s="16"/>
      <c r="B129" s="16"/>
      <c r="C129" s="87" t="s">
        <v>260</v>
      </c>
      <c r="D129" s="90"/>
      <c r="E129" s="90"/>
      <c r="F129" s="3"/>
      <c r="G129" s="244" t="s">
        <v>85</v>
      </c>
      <c r="H129" s="245"/>
      <c r="I129" s="245"/>
      <c r="J129" s="245"/>
      <c r="K129" s="245"/>
      <c r="L129" s="245"/>
      <c r="M129" s="245"/>
      <c r="N129" s="245"/>
      <c r="O129" s="245"/>
      <c r="P129" s="245"/>
      <c r="Q129" s="245"/>
      <c r="R129" s="245"/>
      <c r="S129" s="245"/>
      <c r="T129" s="245"/>
      <c r="U129" s="245"/>
      <c r="V129" s="245"/>
      <c r="W129" s="245"/>
      <c r="X129" s="245"/>
      <c r="Y129" s="245"/>
      <c r="Z129" s="245"/>
      <c r="AA129" s="245"/>
      <c r="AB129" s="245"/>
      <c r="AC129" s="245"/>
      <c r="AD129" s="268" t="s">
        <v>261</v>
      </c>
      <c r="AE129" s="446"/>
      <c r="AF129" s="446"/>
      <c r="AG129" s="446"/>
      <c r="AH129" s="446"/>
      <c r="AI129" s="446"/>
      <c r="AJ129" s="446"/>
      <c r="AK129" s="446"/>
      <c r="AL129" s="447"/>
      <c r="AM129" s="244"/>
      <c r="AN129" s="245"/>
      <c r="AO129" s="245"/>
      <c r="AP129" s="245"/>
      <c r="AQ129" s="245"/>
      <c r="AR129" s="245"/>
      <c r="AS129" s="245"/>
      <c r="AT129" s="245"/>
      <c r="AU129" s="246"/>
    </row>
    <row r="130" spans="1:54" ht="30" customHeight="1">
      <c r="A130" s="16"/>
      <c r="B130" s="16"/>
      <c r="C130" s="445" t="s">
        <v>262</v>
      </c>
      <c r="D130" s="445"/>
      <c r="E130" s="445"/>
      <c r="F130" s="445"/>
      <c r="G130" s="445"/>
      <c r="H130" s="445"/>
      <c r="I130" s="445"/>
      <c r="J130" s="445"/>
      <c r="K130" s="445"/>
      <c r="L130" s="445"/>
      <c r="M130" s="445"/>
      <c r="N130" s="445"/>
      <c r="O130" s="445"/>
      <c r="P130" s="445"/>
      <c r="Q130" s="445"/>
      <c r="R130" s="445"/>
      <c r="S130" s="445"/>
      <c r="T130" s="445"/>
      <c r="U130" s="445"/>
      <c r="V130" s="445"/>
      <c r="W130" s="445"/>
      <c r="X130" s="445"/>
      <c r="Y130" s="445"/>
      <c r="Z130" s="445"/>
      <c r="AA130" s="445"/>
      <c r="AB130" s="445"/>
      <c r="AC130" s="445"/>
      <c r="AD130" s="309">
        <f>IFERROR(AD128/AG123*100,0)</f>
        <v>150</v>
      </c>
      <c r="AE130" s="310"/>
      <c r="AF130" s="310"/>
      <c r="AG130" s="310"/>
      <c r="AH130" s="310"/>
      <c r="AI130" s="310"/>
      <c r="AJ130" s="310"/>
      <c r="AK130" s="250" t="s">
        <v>57</v>
      </c>
      <c r="AL130" s="251"/>
    </row>
    <row r="131" spans="1:54" ht="30" customHeight="1">
      <c r="A131" s="16"/>
      <c r="B131" s="16"/>
      <c r="C131" s="281" t="s">
        <v>263</v>
      </c>
      <c r="D131" s="282"/>
      <c r="E131" s="282"/>
      <c r="F131" s="282"/>
      <c r="G131" s="282"/>
      <c r="H131" s="282"/>
      <c r="I131" s="282"/>
      <c r="J131" s="282"/>
      <c r="K131" s="282"/>
      <c r="L131" s="282"/>
      <c r="M131" s="282"/>
      <c r="N131" s="282"/>
      <c r="O131" s="282"/>
      <c r="P131" s="282"/>
      <c r="Q131" s="282"/>
      <c r="R131" s="282"/>
      <c r="S131" s="282"/>
      <c r="T131" s="282"/>
      <c r="U131" s="282"/>
      <c r="V131" s="282"/>
      <c r="W131" s="282"/>
      <c r="X131" s="282"/>
      <c r="Y131" s="282"/>
      <c r="Z131" s="282"/>
      <c r="AA131" s="282"/>
      <c r="AB131" s="282"/>
      <c r="AC131" s="496"/>
      <c r="AD131" s="235" t="s">
        <v>264</v>
      </c>
      <c r="AE131" s="235"/>
      <c r="AF131" s="235"/>
      <c r="AG131" s="235"/>
      <c r="AH131" s="235"/>
      <c r="AI131" s="235"/>
      <c r="AJ131" s="235"/>
      <c r="AK131" s="235"/>
      <c r="AL131" s="235"/>
      <c r="AM131" s="244">
        <v>5</v>
      </c>
      <c r="AN131" s="245"/>
      <c r="AO131" s="245"/>
      <c r="AP131" s="245"/>
      <c r="AQ131" s="245"/>
      <c r="AR131" s="250" t="s">
        <v>90</v>
      </c>
      <c r="AS131" s="250"/>
      <c r="AT131" s="250"/>
      <c r="AU131" s="251"/>
      <c r="AV131" s="2"/>
      <c r="AW131" s="2"/>
    </row>
    <row r="132" spans="1:54" ht="30" customHeight="1">
      <c r="A132" s="16"/>
      <c r="B132" s="16"/>
      <c r="C132" s="283"/>
      <c r="D132" s="284"/>
      <c r="E132" s="284"/>
      <c r="F132" s="284"/>
      <c r="G132" s="284"/>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497"/>
      <c r="AD132" s="252" t="s">
        <v>265</v>
      </c>
      <c r="AE132" s="250"/>
      <c r="AF132" s="250"/>
      <c r="AG132" s="250"/>
      <c r="AH132" s="250"/>
      <c r="AI132" s="250"/>
      <c r="AJ132" s="250"/>
      <c r="AK132" s="250"/>
      <c r="AL132" s="251"/>
      <c r="AM132" s="276">
        <v>10</v>
      </c>
      <c r="AN132" s="277"/>
      <c r="AO132" s="277"/>
      <c r="AP132" s="277"/>
      <c r="AQ132" s="277"/>
      <c r="AR132" s="277"/>
      <c r="AS132" s="277"/>
      <c r="AT132" s="278" t="s">
        <v>56</v>
      </c>
      <c r="AU132" s="279"/>
      <c r="AV132" s="2"/>
      <c r="AW132" s="2"/>
      <c r="BA132" s="1" t="s">
        <v>266</v>
      </c>
    </row>
    <row r="133" spans="1:54" ht="10.5" customHeight="1">
      <c r="A133" s="16"/>
      <c r="B133" s="16"/>
      <c r="C133" s="29"/>
      <c r="D133" s="29"/>
      <c r="E133" s="29"/>
      <c r="F133" s="29"/>
      <c r="G133" s="29"/>
      <c r="H133" s="29"/>
      <c r="I133" s="29"/>
      <c r="J133" s="29"/>
      <c r="K133" s="29"/>
      <c r="L133" s="29"/>
      <c r="M133" s="29"/>
      <c r="N133" s="29"/>
      <c r="O133" s="29"/>
      <c r="P133" s="29"/>
      <c r="Q133" s="29"/>
      <c r="R133" s="29"/>
      <c r="S133" s="29"/>
      <c r="T133" s="29"/>
      <c r="U133" s="69"/>
      <c r="V133" s="69"/>
      <c r="W133" s="69"/>
      <c r="X133" s="69"/>
      <c r="Y133" s="69"/>
      <c r="Z133" s="69"/>
      <c r="AA133" s="69"/>
      <c r="AB133" s="69"/>
      <c r="AC133" s="69"/>
      <c r="AD133" s="70"/>
      <c r="AE133" s="70"/>
      <c r="AF133" s="70"/>
      <c r="AG133" s="70"/>
      <c r="AH133" s="70"/>
      <c r="AI133" s="70"/>
      <c r="AJ133" s="70"/>
      <c r="AK133" s="70"/>
      <c r="AL133" s="70"/>
      <c r="AM133" s="70"/>
      <c r="AN133" s="70"/>
      <c r="AO133" s="70"/>
      <c r="AP133" s="70"/>
      <c r="AQ133" s="70"/>
      <c r="AR133" s="70"/>
      <c r="AS133" s="70"/>
      <c r="AT133" s="70"/>
      <c r="AU133" s="70"/>
      <c r="AV133" s="2"/>
      <c r="AW133" s="2"/>
    </row>
    <row r="134" spans="1:54" ht="60.75" customHeight="1">
      <c r="A134" s="16"/>
      <c r="B134" s="16"/>
      <c r="C134" s="268" t="s">
        <v>234</v>
      </c>
      <c r="D134" s="250"/>
      <c r="E134" s="250"/>
      <c r="F134" s="250"/>
      <c r="G134" s="250"/>
      <c r="H134" s="250"/>
      <c r="I134" s="250"/>
      <c r="J134" s="250"/>
      <c r="K134" s="250"/>
      <c r="L134" s="488" t="s">
        <v>85</v>
      </c>
      <c r="M134" s="489"/>
      <c r="N134" s="489"/>
      <c r="O134" s="489"/>
      <c r="P134" s="489"/>
      <c r="Q134" s="489"/>
      <c r="R134" s="489"/>
      <c r="S134" s="489"/>
      <c r="T134" s="489"/>
      <c r="U134" s="489"/>
      <c r="V134" s="489"/>
      <c r="W134" s="489"/>
      <c r="X134" s="489"/>
      <c r="Y134" s="489"/>
      <c r="Z134" s="489"/>
      <c r="AA134" s="489"/>
      <c r="AB134" s="489"/>
      <c r="AC134" s="489"/>
      <c r="AD134" s="489"/>
      <c r="AE134" s="489"/>
      <c r="AF134" s="489"/>
      <c r="AG134" s="489"/>
      <c r="AH134" s="489"/>
      <c r="AI134" s="489"/>
      <c r="AJ134" s="489"/>
      <c r="AK134" s="489"/>
      <c r="AL134" s="489"/>
      <c r="AM134" s="489"/>
      <c r="AN134" s="489"/>
      <c r="AO134" s="489"/>
      <c r="AP134" s="489"/>
      <c r="AQ134" s="489"/>
      <c r="AR134" s="489"/>
      <c r="AS134" s="489"/>
      <c r="AT134" s="489"/>
      <c r="AU134" s="489"/>
      <c r="AV134" s="490"/>
      <c r="AW134" s="2"/>
      <c r="BA134" s="425">
        <f>IF(AD130&gt;=110,5,IF(AD130&gt;=90,3,IF(90&gt;AD130,1)))</f>
        <v>5</v>
      </c>
      <c r="BB134" s="425"/>
    </row>
    <row r="135" spans="1:54" ht="15" customHeight="1">
      <c r="A135" s="16"/>
      <c r="B135" s="16"/>
      <c r="C135" s="46" t="s">
        <v>267</v>
      </c>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2"/>
    </row>
    <row r="136" spans="1:54" ht="12.75" customHeight="1">
      <c r="A136" s="37"/>
      <c r="B136" s="16"/>
      <c r="C136" s="2"/>
      <c r="D136" s="2"/>
      <c r="E136" s="2"/>
      <c r="F136" s="2"/>
      <c r="G136" s="2"/>
      <c r="H136" s="2"/>
      <c r="I136" s="2"/>
      <c r="J136" s="2"/>
      <c r="K136" s="2"/>
      <c r="L136" s="2"/>
      <c r="M136" s="2"/>
      <c r="N136" s="2"/>
      <c r="O136" s="2"/>
      <c r="P136" s="2"/>
      <c r="Q136" s="2"/>
      <c r="R136" s="2"/>
      <c r="S136" s="2"/>
      <c r="T136" s="2"/>
      <c r="U136" s="2"/>
      <c r="V136" s="2"/>
      <c r="W136" s="2"/>
      <c r="X136" s="2"/>
      <c r="Y136" s="2"/>
      <c r="Z136" s="2"/>
      <c r="AA136" s="19"/>
      <c r="AB136" s="19"/>
      <c r="AC136" s="19"/>
      <c r="AD136" s="19"/>
      <c r="AE136" s="19"/>
      <c r="AF136" s="19"/>
      <c r="AG136" s="2"/>
      <c r="AH136" s="2"/>
      <c r="AI136" s="5"/>
      <c r="AJ136" s="5"/>
      <c r="AK136" s="16"/>
      <c r="AL136" s="16"/>
      <c r="AM136" s="16"/>
      <c r="AN136" s="16"/>
      <c r="AO136" s="16"/>
      <c r="AP136" s="16"/>
      <c r="AQ136" s="16"/>
      <c r="AR136" s="16"/>
      <c r="AS136" s="2"/>
      <c r="AT136" s="2"/>
      <c r="AU136" s="2"/>
      <c r="AV136" s="2"/>
      <c r="AW136" s="2"/>
    </row>
    <row r="137" spans="1:54" ht="12.75" customHeight="1">
      <c r="A137" s="37"/>
      <c r="B137" s="16"/>
      <c r="C137" s="2"/>
      <c r="D137" s="2"/>
      <c r="E137" s="2"/>
      <c r="F137" s="2"/>
      <c r="G137" s="2"/>
      <c r="H137" s="2"/>
      <c r="I137" s="2"/>
      <c r="J137" s="2"/>
      <c r="K137" s="2"/>
      <c r="L137" s="2"/>
      <c r="M137" s="2"/>
      <c r="N137" s="2"/>
      <c r="O137" s="2"/>
      <c r="P137" s="2"/>
      <c r="Q137" s="2"/>
      <c r="R137" s="2"/>
      <c r="S137" s="2"/>
      <c r="T137" s="2"/>
      <c r="U137" s="2"/>
      <c r="V137" s="2"/>
      <c r="W137" s="2"/>
      <c r="X137" s="2"/>
      <c r="Y137" s="2"/>
      <c r="Z137" s="2"/>
      <c r="AA137" s="19"/>
      <c r="AB137" s="19"/>
      <c r="AC137" s="19"/>
      <c r="AD137" s="19"/>
      <c r="AE137" s="19"/>
      <c r="AF137" s="19"/>
      <c r="AG137" s="2"/>
      <c r="AH137" s="2"/>
      <c r="AI137" s="5"/>
      <c r="AJ137" s="5"/>
      <c r="AK137" s="16"/>
      <c r="AL137" s="16"/>
      <c r="AM137" s="16"/>
      <c r="AN137" s="16"/>
      <c r="AO137" s="16"/>
      <c r="AP137" s="16"/>
      <c r="AQ137" s="16"/>
      <c r="AR137" s="16"/>
      <c r="AS137" s="2"/>
      <c r="AT137" s="2"/>
      <c r="AU137" s="2"/>
      <c r="AV137" s="2"/>
      <c r="AW137" s="2"/>
    </row>
    <row r="138" spans="1:54" ht="12.75" customHeight="1">
      <c r="A138" s="37"/>
      <c r="B138" s="16" t="s">
        <v>99</v>
      </c>
      <c r="C138" s="2"/>
      <c r="D138" s="2"/>
      <c r="E138" s="2"/>
      <c r="F138" s="2"/>
      <c r="G138" s="2"/>
      <c r="H138" s="2"/>
      <c r="I138" s="2"/>
      <c r="J138" s="2"/>
      <c r="K138" s="2"/>
      <c r="L138" s="2"/>
      <c r="M138" s="2"/>
      <c r="N138" s="2"/>
      <c r="O138" s="2"/>
      <c r="P138" s="2"/>
      <c r="Q138" s="2"/>
      <c r="R138" s="2"/>
      <c r="S138" s="2"/>
      <c r="T138" s="2"/>
      <c r="U138" s="2"/>
      <c r="V138" s="2"/>
      <c r="W138" s="2"/>
      <c r="X138" s="2"/>
      <c r="Y138" s="2"/>
      <c r="Z138" s="2"/>
      <c r="AA138" s="19"/>
      <c r="AB138" s="19"/>
      <c r="AC138" s="19"/>
      <c r="AD138" s="19"/>
      <c r="AE138" s="19"/>
      <c r="AF138" s="19"/>
      <c r="AG138" s="2"/>
      <c r="AH138" s="2"/>
      <c r="AI138" s="5"/>
      <c r="AJ138" s="5"/>
      <c r="AK138" s="16"/>
      <c r="AL138" s="16"/>
      <c r="AM138" s="16"/>
      <c r="AN138" s="16"/>
      <c r="AO138" s="16"/>
      <c r="AP138" s="16"/>
      <c r="AQ138" s="16"/>
      <c r="AR138" s="16"/>
      <c r="AS138" s="2"/>
      <c r="AT138" s="2"/>
      <c r="AU138" s="2"/>
      <c r="AV138" s="2"/>
      <c r="AW138" s="2"/>
    </row>
    <row r="139" spans="1:54" ht="15" customHeight="1">
      <c r="A139" s="37"/>
      <c r="B139" s="16"/>
      <c r="C139" s="16" t="s">
        <v>100</v>
      </c>
      <c r="D139" s="2"/>
      <c r="E139" s="2"/>
      <c r="F139" s="2"/>
      <c r="G139" s="2"/>
      <c r="H139" s="2"/>
      <c r="I139" s="2"/>
      <c r="J139" s="2"/>
      <c r="K139" s="2"/>
      <c r="L139" s="2"/>
      <c r="M139" s="2"/>
      <c r="N139" s="2"/>
      <c r="O139" s="2"/>
      <c r="P139" s="2"/>
      <c r="Q139" s="2"/>
      <c r="R139" s="2"/>
      <c r="S139" s="2"/>
      <c r="T139" s="2"/>
      <c r="U139" s="2"/>
      <c r="V139" s="2"/>
      <c r="W139" s="2"/>
      <c r="X139" s="2"/>
      <c r="Y139" s="2"/>
      <c r="Z139" s="2"/>
      <c r="AA139" s="19"/>
      <c r="AB139" s="19"/>
      <c r="AC139" s="19"/>
      <c r="AD139" s="19"/>
      <c r="AE139" s="19"/>
      <c r="AF139" s="19"/>
      <c r="AG139" s="2"/>
      <c r="AH139" s="2"/>
      <c r="AI139" s="5"/>
      <c r="AJ139" s="5"/>
      <c r="AK139" s="16"/>
      <c r="AL139" s="16"/>
      <c r="AM139" s="16"/>
      <c r="AN139" s="16"/>
      <c r="AO139" s="16"/>
      <c r="AP139" s="16"/>
      <c r="AQ139" s="16"/>
      <c r="AR139" s="16"/>
      <c r="AS139" s="2"/>
      <c r="AT139" s="2"/>
      <c r="AU139" s="2"/>
      <c r="AV139" s="2"/>
      <c r="AW139" s="2"/>
    </row>
    <row r="140" spans="1:54" ht="11.25" customHeight="1">
      <c r="A140" s="37"/>
      <c r="B140" s="16"/>
      <c r="C140" s="2"/>
      <c r="D140" s="2"/>
      <c r="E140" s="2"/>
      <c r="F140" s="2"/>
      <c r="G140" s="2"/>
      <c r="H140" s="2"/>
      <c r="I140" s="2"/>
      <c r="J140" s="2"/>
      <c r="K140" s="2"/>
      <c r="L140" s="2"/>
      <c r="M140" s="2"/>
      <c r="N140" s="2"/>
      <c r="O140" s="2"/>
      <c r="P140" s="2"/>
      <c r="Q140" s="2"/>
      <c r="R140" s="2"/>
      <c r="S140" s="2"/>
      <c r="T140" s="2"/>
      <c r="U140" s="2"/>
      <c r="V140" s="2"/>
      <c r="W140" s="2"/>
      <c r="X140" s="2"/>
      <c r="Y140" s="2"/>
      <c r="Z140" s="2"/>
      <c r="AA140" s="19"/>
      <c r="AB140" s="19"/>
      <c r="AC140" s="19"/>
      <c r="AD140" s="19"/>
      <c r="AE140" s="19"/>
      <c r="AF140" s="19"/>
      <c r="AG140" s="2"/>
      <c r="AH140" s="2"/>
      <c r="AI140" s="5"/>
      <c r="AJ140" s="5"/>
      <c r="AK140" s="16"/>
      <c r="AL140" s="16"/>
      <c r="AM140" s="16"/>
      <c r="AN140" s="16"/>
      <c r="AO140" s="16"/>
      <c r="AP140" s="16"/>
      <c r="AQ140" s="16"/>
      <c r="AR140" s="16"/>
      <c r="AS140" s="2"/>
      <c r="AT140" s="2"/>
      <c r="AU140" s="2"/>
      <c r="AV140" s="2"/>
      <c r="AW140" s="2"/>
    </row>
    <row r="141" spans="1:54" ht="31.5" customHeight="1">
      <c r="A141" s="37"/>
      <c r="B141" s="16"/>
      <c r="C141" s="254" t="s">
        <v>101</v>
      </c>
      <c r="D141" s="255"/>
      <c r="E141" s="255"/>
      <c r="F141" s="255"/>
      <c r="G141" s="255"/>
      <c r="H141" s="255"/>
      <c r="I141" s="255"/>
      <c r="J141" s="255"/>
      <c r="K141" s="255"/>
      <c r="L141" s="255"/>
      <c r="M141" s="255"/>
      <c r="N141" s="255"/>
      <c r="O141" s="256"/>
      <c r="P141" s="481">
        <f>別紙様式１!P99</f>
        <v>10</v>
      </c>
      <c r="Q141" s="482"/>
      <c r="R141" s="482"/>
      <c r="S141" s="482"/>
      <c r="T141" s="482"/>
      <c r="U141" s="264" t="s">
        <v>102</v>
      </c>
      <c r="V141" s="264"/>
      <c r="W141" s="264"/>
      <c r="X141" s="265"/>
      <c r="Y141" s="268" t="s">
        <v>103</v>
      </c>
      <c r="Z141" s="250"/>
      <c r="AA141" s="250"/>
      <c r="AB141" s="250"/>
      <c r="AC141" s="250"/>
      <c r="AD141" s="250"/>
      <c r="AE141" s="250"/>
      <c r="AF141" s="250"/>
      <c r="AG141" s="250"/>
      <c r="AH141" s="250"/>
      <c r="AI141" s="250"/>
      <c r="AJ141" s="250"/>
      <c r="AK141" s="250"/>
      <c r="AL141" s="428">
        <f>別紙様式１!AL99</f>
        <v>10</v>
      </c>
      <c r="AM141" s="428"/>
      <c r="AN141" s="428"/>
      <c r="AO141" s="428"/>
      <c r="AP141" s="426"/>
      <c r="AQ141" s="250" t="s">
        <v>104</v>
      </c>
      <c r="AR141" s="250"/>
      <c r="AS141" s="250"/>
      <c r="AT141" s="251"/>
    </row>
    <row r="142" spans="1:54" ht="31.5" customHeight="1">
      <c r="A142" s="37"/>
      <c r="B142" s="16"/>
      <c r="C142" s="257"/>
      <c r="D142" s="258"/>
      <c r="E142" s="258"/>
      <c r="F142" s="258"/>
      <c r="G142" s="258"/>
      <c r="H142" s="258"/>
      <c r="I142" s="258"/>
      <c r="J142" s="258"/>
      <c r="K142" s="258"/>
      <c r="L142" s="258"/>
      <c r="M142" s="258"/>
      <c r="N142" s="258"/>
      <c r="O142" s="259"/>
      <c r="P142" s="483"/>
      <c r="Q142" s="389"/>
      <c r="R142" s="389"/>
      <c r="S142" s="389"/>
      <c r="T142" s="389"/>
      <c r="U142" s="266"/>
      <c r="V142" s="266"/>
      <c r="W142" s="266"/>
      <c r="X142" s="267"/>
      <c r="Y142" s="268" t="s">
        <v>105</v>
      </c>
      <c r="Z142" s="250"/>
      <c r="AA142" s="250"/>
      <c r="AB142" s="250"/>
      <c r="AC142" s="250"/>
      <c r="AD142" s="250"/>
      <c r="AE142" s="250"/>
      <c r="AF142" s="250"/>
      <c r="AG142" s="250"/>
      <c r="AH142" s="250"/>
      <c r="AI142" s="250"/>
      <c r="AJ142" s="250"/>
      <c r="AK142" s="250"/>
      <c r="AL142" s="428">
        <f>別紙様式１!AL100</f>
        <v>18</v>
      </c>
      <c r="AM142" s="428"/>
      <c r="AN142" s="428"/>
      <c r="AO142" s="428"/>
      <c r="AP142" s="426"/>
      <c r="AQ142" s="250" t="s">
        <v>104</v>
      </c>
      <c r="AR142" s="250"/>
      <c r="AS142" s="250"/>
      <c r="AT142" s="251"/>
    </row>
    <row r="143" spans="1:54" ht="12.75" customHeight="1">
      <c r="A143" s="37"/>
      <c r="B143" s="16"/>
      <c r="C143" s="2"/>
      <c r="D143" s="2"/>
      <c r="E143" s="2"/>
      <c r="F143" s="2"/>
      <c r="G143" s="2"/>
      <c r="H143" s="2"/>
      <c r="I143" s="2"/>
      <c r="J143" s="2"/>
      <c r="K143" s="2"/>
      <c r="L143" s="2"/>
      <c r="M143" s="2"/>
      <c r="N143" s="2"/>
      <c r="O143" s="2"/>
      <c r="P143" s="2"/>
      <c r="Q143" s="2"/>
      <c r="R143" s="2"/>
      <c r="S143" s="2"/>
      <c r="T143" s="2"/>
      <c r="U143" s="2"/>
      <c r="V143" s="2"/>
      <c r="W143" s="2"/>
      <c r="X143" s="2"/>
      <c r="Y143" s="2"/>
      <c r="Z143" s="2"/>
      <c r="AA143" s="19"/>
      <c r="AB143" s="19"/>
      <c r="AC143" s="19"/>
      <c r="AD143" s="19"/>
      <c r="AE143" s="19"/>
      <c r="AF143" s="19"/>
      <c r="AG143" s="2"/>
      <c r="AH143" s="2"/>
      <c r="AI143" s="5"/>
      <c r="AJ143" s="5"/>
      <c r="AK143" s="16"/>
      <c r="AL143" s="16"/>
      <c r="AM143" s="16"/>
      <c r="AN143" s="16"/>
      <c r="AO143" s="16"/>
      <c r="AP143" s="16"/>
      <c r="AQ143" s="16"/>
      <c r="AR143" s="16"/>
      <c r="AS143" s="2"/>
      <c r="AT143" s="2"/>
      <c r="AU143" s="2"/>
      <c r="AV143" s="2"/>
      <c r="AW143" s="2"/>
    </row>
    <row r="144" spans="1:54" ht="12.75" customHeight="1">
      <c r="A144" s="37"/>
      <c r="B144" s="16"/>
      <c r="C144" s="16" t="s">
        <v>268</v>
      </c>
      <c r="D144" s="2"/>
      <c r="E144" s="2"/>
      <c r="F144" s="2"/>
      <c r="G144" s="2"/>
      <c r="H144" s="2"/>
      <c r="I144" s="2"/>
      <c r="J144" s="2"/>
      <c r="K144" s="2"/>
      <c r="L144" s="2"/>
      <c r="M144" s="2"/>
      <c r="N144" s="2"/>
      <c r="O144" s="2"/>
      <c r="P144" s="2"/>
      <c r="Q144" s="2"/>
      <c r="R144" s="2"/>
      <c r="S144" s="2"/>
      <c r="T144" s="2"/>
      <c r="U144" s="2"/>
      <c r="V144" s="2"/>
      <c r="W144" s="2"/>
      <c r="X144" s="2"/>
      <c r="Y144" s="2"/>
      <c r="Z144" s="2"/>
      <c r="AA144" s="19"/>
      <c r="AB144" s="19"/>
      <c r="AC144" s="19"/>
      <c r="AD144" s="19"/>
      <c r="AE144" s="19"/>
      <c r="AF144" s="19"/>
      <c r="AG144" s="2"/>
      <c r="AH144" s="2"/>
      <c r="AI144" s="5"/>
      <c r="AJ144" s="5"/>
      <c r="AK144" s="16"/>
      <c r="AL144" s="16"/>
      <c r="AM144" s="16"/>
      <c r="AN144" s="16"/>
      <c r="AO144" s="16"/>
      <c r="AP144" s="16"/>
      <c r="AQ144" s="16"/>
      <c r="AR144" s="16"/>
      <c r="AS144" s="2"/>
      <c r="AT144" s="2"/>
      <c r="AU144" s="2"/>
      <c r="AV144" s="2"/>
      <c r="AW144" s="2"/>
    </row>
    <row r="145" spans="1:54" ht="12.75" customHeight="1">
      <c r="A145" s="37"/>
      <c r="B145" s="16"/>
      <c r="C145" s="2" t="s">
        <v>269</v>
      </c>
      <c r="D145" s="2"/>
      <c r="E145" s="2"/>
      <c r="F145" s="2"/>
      <c r="G145" s="2"/>
      <c r="H145" s="2"/>
      <c r="I145" s="2"/>
      <c r="J145" s="2"/>
      <c r="K145" s="2"/>
      <c r="L145" s="2"/>
      <c r="M145" s="2"/>
      <c r="N145" s="2"/>
      <c r="O145" s="2"/>
      <c r="P145" s="2"/>
      <c r="Q145" s="2"/>
      <c r="R145" s="2"/>
      <c r="S145" s="2"/>
      <c r="T145" s="2"/>
      <c r="U145" s="2"/>
      <c r="V145" s="2"/>
      <c r="W145" s="2"/>
      <c r="X145" s="2"/>
      <c r="Y145" s="2"/>
      <c r="Z145" s="2"/>
      <c r="AA145" s="19"/>
      <c r="AB145" s="19"/>
      <c r="AC145" s="19"/>
      <c r="AD145" s="19"/>
      <c r="AE145" s="19"/>
      <c r="AF145" s="19"/>
      <c r="AG145" s="2"/>
      <c r="AH145" s="2"/>
      <c r="AI145" s="5"/>
      <c r="AJ145" s="5"/>
      <c r="AK145" s="16"/>
      <c r="AL145" s="16"/>
      <c r="AM145" s="16"/>
      <c r="AN145" s="16"/>
      <c r="AO145" s="16"/>
      <c r="AP145" s="16"/>
      <c r="AQ145" s="16"/>
      <c r="AR145" s="16"/>
      <c r="AS145" s="2"/>
      <c r="AT145" s="2"/>
      <c r="AU145" s="2"/>
      <c r="AV145" s="2"/>
      <c r="AW145" s="2"/>
    </row>
    <row r="146" spans="1:54" ht="31.5" customHeight="1">
      <c r="A146" s="37"/>
      <c r="B146" s="16"/>
      <c r="C146" s="247" t="s">
        <v>107</v>
      </c>
      <c r="D146" s="248"/>
      <c r="E146" s="248"/>
      <c r="F146" s="248"/>
      <c r="G146" s="248"/>
      <c r="H146" s="248"/>
      <c r="I146" s="248"/>
      <c r="J146" s="248"/>
      <c r="K146" s="248"/>
      <c r="L146" s="248"/>
      <c r="M146" s="248"/>
      <c r="N146" s="248"/>
      <c r="O146" s="248"/>
      <c r="P146" s="248"/>
      <c r="Q146" s="248"/>
      <c r="R146" s="248"/>
      <c r="S146" s="248"/>
      <c r="T146" s="248"/>
      <c r="U146" s="248"/>
      <c r="V146" s="248"/>
      <c r="W146" s="248"/>
      <c r="X146" s="249"/>
      <c r="Y146" s="426">
        <f>別紙様式１!Y104</f>
        <v>3</v>
      </c>
      <c r="Z146" s="390"/>
      <c r="AA146" s="390"/>
      <c r="AB146" s="390"/>
      <c r="AC146" s="250" t="s">
        <v>108</v>
      </c>
      <c r="AD146" s="251"/>
      <c r="AE146" s="19"/>
      <c r="AF146" s="19"/>
      <c r="AG146" s="2"/>
      <c r="AH146" s="2"/>
      <c r="AI146" s="5"/>
      <c r="AJ146" s="5"/>
      <c r="AK146" s="16"/>
      <c r="AL146" s="16"/>
      <c r="AM146" s="16"/>
      <c r="AN146" s="16"/>
      <c r="AO146" s="16"/>
      <c r="AP146" s="16"/>
      <c r="AQ146" s="16"/>
      <c r="AR146" s="16"/>
      <c r="AS146" s="2"/>
      <c r="AT146" s="2"/>
      <c r="AU146" s="2"/>
      <c r="AV146" s="2"/>
      <c r="AW146" s="2"/>
    </row>
    <row r="147" spans="1:54" ht="6" customHeight="1">
      <c r="A147" s="37"/>
      <c r="B147" s="16"/>
      <c r="C147" s="29"/>
      <c r="D147" s="29"/>
      <c r="E147" s="29"/>
      <c r="F147" s="29"/>
      <c r="G147" s="29"/>
      <c r="H147" s="29"/>
      <c r="I147" s="29"/>
      <c r="J147" s="29"/>
      <c r="K147" s="29"/>
      <c r="L147" s="29"/>
      <c r="M147" s="29"/>
      <c r="N147" s="29"/>
      <c r="O147" s="29"/>
      <c r="P147" s="29"/>
      <c r="Q147" s="29"/>
      <c r="R147" s="29"/>
      <c r="S147" s="29"/>
      <c r="T147" s="29"/>
      <c r="U147" s="29"/>
      <c r="V147" s="29"/>
      <c r="W147" s="29"/>
      <c r="X147" s="29"/>
      <c r="Y147" s="5"/>
      <c r="Z147" s="5"/>
      <c r="AA147" s="5"/>
      <c r="AB147" s="5"/>
      <c r="AC147" s="5"/>
      <c r="AD147" s="5"/>
      <c r="AE147" s="19"/>
      <c r="AF147" s="19"/>
      <c r="AG147" s="2"/>
      <c r="AH147" s="2"/>
      <c r="AI147" s="5"/>
      <c r="AJ147" s="5"/>
      <c r="AK147" s="16"/>
      <c r="AL147" s="16"/>
      <c r="AM147" s="16"/>
      <c r="AN147" s="16"/>
      <c r="AO147" s="16"/>
      <c r="AP147" s="16"/>
      <c r="AQ147" s="16"/>
      <c r="AR147" s="16"/>
      <c r="AS147" s="2"/>
      <c r="AT147" s="2"/>
      <c r="AU147" s="2"/>
      <c r="AV147" s="2"/>
      <c r="AW147" s="2"/>
    </row>
    <row r="148" spans="1:54" ht="17.25" customHeight="1">
      <c r="A148" s="37"/>
      <c r="B148" s="16"/>
      <c r="C148" s="235" t="s">
        <v>109</v>
      </c>
      <c r="D148" s="235"/>
      <c r="E148" s="235"/>
      <c r="F148" s="235"/>
      <c r="G148" s="235"/>
      <c r="H148" s="235"/>
      <c r="I148" s="252" t="s">
        <v>110</v>
      </c>
      <c r="J148" s="250"/>
      <c r="K148" s="250"/>
      <c r="L148" s="250"/>
      <c r="M148" s="250"/>
      <c r="N148" s="250"/>
      <c r="O148" s="250"/>
      <c r="P148" s="251"/>
      <c r="Q148" s="252" t="s">
        <v>111</v>
      </c>
      <c r="R148" s="250"/>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250"/>
      <c r="AQ148" s="250"/>
      <c r="AR148" s="250"/>
      <c r="AS148" s="250"/>
      <c r="AT148" s="250"/>
      <c r="AU148" s="250"/>
      <c r="AV148" s="251"/>
      <c r="AW148" s="2"/>
    </row>
    <row r="149" spans="1:54" ht="27.75" customHeight="1">
      <c r="A149" s="37"/>
      <c r="B149" s="16"/>
      <c r="C149" s="428" t="str">
        <f>IF(別紙様式１!C107="","",別紙様式１!C107)</f>
        <v>８月</v>
      </c>
      <c r="D149" s="428"/>
      <c r="E149" s="428"/>
      <c r="F149" s="428"/>
      <c r="G149" s="428"/>
      <c r="H149" s="428"/>
      <c r="I149" s="426" t="str">
        <f>IF(別紙様式１!I107="","",別紙様式１!I107)</f>
        <v>農地の集積</v>
      </c>
      <c r="J149" s="390"/>
      <c r="K149" s="390"/>
      <c r="L149" s="390"/>
      <c r="M149" s="390"/>
      <c r="N149" s="390"/>
      <c r="O149" s="390"/>
      <c r="P149" s="427"/>
      <c r="Q149" s="429" t="str">
        <f>IF(別紙様式１!Q107="","",別紙様式１!Q107)</f>
        <v>○○○</v>
      </c>
      <c r="R149" s="430"/>
      <c r="S149" s="430"/>
      <c r="T149" s="430"/>
      <c r="U149" s="430"/>
      <c r="V149" s="430"/>
      <c r="W149" s="430"/>
      <c r="X149" s="430"/>
      <c r="Y149" s="430"/>
      <c r="Z149" s="430"/>
      <c r="AA149" s="430"/>
      <c r="AB149" s="430"/>
      <c r="AC149" s="430"/>
      <c r="AD149" s="430"/>
      <c r="AE149" s="430"/>
      <c r="AF149" s="430"/>
      <c r="AG149" s="430"/>
      <c r="AH149" s="430"/>
      <c r="AI149" s="430"/>
      <c r="AJ149" s="430"/>
      <c r="AK149" s="430"/>
      <c r="AL149" s="430"/>
      <c r="AM149" s="430"/>
      <c r="AN149" s="430"/>
      <c r="AO149" s="430"/>
      <c r="AP149" s="430"/>
      <c r="AQ149" s="430"/>
      <c r="AR149" s="430"/>
      <c r="AS149" s="430"/>
      <c r="AT149" s="430"/>
      <c r="AU149" s="430"/>
      <c r="AV149" s="431"/>
      <c r="AW149" s="2"/>
    </row>
    <row r="150" spans="1:54" ht="27.75" customHeight="1">
      <c r="A150" s="37"/>
      <c r="B150" s="16"/>
      <c r="C150" s="428" t="str">
        <f>IF(別紙様式１!C108="","",別紙様式１!C108)</f>
        <v>12月</v>
      </c>
      <c r="D150" s="428"/>
      <c r="E150" s="428"/>
      <c r="F150" s="428"/>
      <c r="G150" s="428"/>
      <c r="H150" s="428"/>
      <c r="I150" s="426" t="str">
        <f>IF(別紙様式１!I108="","",別紙様式１!I108)</f>
        <v>遊休農地の解消</v>
      </c>
      <c r="J150" s="390"/>
      <c r="K150" s="390"/>
      <c r="L150" s="390"/>
      <c r="M150" s="390"/>
      <c r="N150" s="390"/>
      <c r="O150" s="390"/>
      <c r="P150" s="427"/>
      <c r="Q150" s="429" t="str">
        <f>IF(別紙様式１!Q108="","",別紙様式１!Q108)</f>
        <v>△△△</v>
      </c>
      <c r="R150" s="430"/>
      <c r="S150" s="430"/>
      <c r="T150" s="430"/>
      <c r="U150" s="430"/>
      <c r="V150" s="430"/>
      <c r="W150" s="430"/>
      <c r="X150" s="430"/>
      <c r="Y150" s="430"/>
      <c r="Z150" s="430"/>
      <c r="AA150" s="430"/>
      <c r="AB150" s="430"/>
      <c r="AC150" s="430"/>
      <c r="AD150" s="430"/>
      <c r="AE150" s="430"/>
      <c r="AF150" s="430"/>
      <c r="AG150" s="430"/>
      <c r="AH150" s="430"/>
      <c r="AI150" s="430"/>
      <c r="AJ150" s="430"/>
      <c r="AK150" s="430"/>
      <c r="AL150" s="430"/>
      <c r="AM150" s="430"/>
      <c r="AN150" s="430"/>
      <c r="AO150" s="430"/>
      <c r="AP150" s="430"/>
      <c r="AQ150" s="430"/>
      <c r="AR150" s="430"/>
      <c r="AS150" s="430"/>
      <c r="AT150" s="430"/>
      <c r="AU150" s="430"/>
      <c r="AV150" s="431"/>
      <c r="AW150" s="2"/>
    </row>
    <row r="151" spans="1:54" ht="27.75" customHeight="1">
      <c r="A151" s="37"/>
      <c r="B151" s="16"/>
      <c r="C151" s="428" t="str">
        <f>IF(別紙様式１!C109="","",別紙様式１!C109)</f>
        <v>２月</v>
      </c>
      <c r="D151" s="428"/>
      <c r="E151" s="428"/>
      <c r="F151" s="428"/>
      <c r="G151" s="428"/>
      <c r="H151" s="428"/>
      <c r="I151" s="426" t="str">
        <f>IF(別紙様式１!I109="","",別紙様式１!I109)</f>
        <v>新規参入の促進</v>
      </c>
      <c r="J151" s="390"/>
      <c r="K151" s="390"/>
      <c r="L151" s="390"/>
      <c r="M151" s="390"/>
      <c r="N151" s="390"/>
      <c r="O151" s="390"/>
      <c r="P151" s="427"/>
      <c r="Q151" s="429" t="str">
        <f>IF(別紙様式１!Q109="","",別紙様式１!Q109)</f>
        <v>□□□</v>
      </c>
      <c r="R151" s="430"/>
      <c r="S151" s="430"/>
      <c r="T151" s="430"/>
      <c r="U151" s="430"/>
      <c r="V151" s="430"/>
      <c r="W151" s="430"/>
      <c r="X151" s="430"/>
      <c r="Y151" s="430"/>
      <c r="Z151" s="430"/>
      <c r="AA151" s="430"/>
      <c r="AB151" s="430"/>
      <c r="AC151" s="430"/>
      <c r="AD151" s="430"/>
      <c r="AE151" s="430"/>
      <c r="AF151" s="430"/>
      <c r="AG151" s="430"/>
      <c r="AH151" s="430"/>
      <c r="AI151" s="430"/>
      <c r="AJ151" s="430"/>
      <c r="AK151" s="430"/>
      <c r="AL151" s="430"/>
      <c r="AM151" s="430"/>
      <c r="AN151" s="430"/>
      <c r="AO151" s="430"/>
      <c r="AP151" s="430"/>
      <c r="AQ151" s="430"/>
      <c r="AR151" s="430"/>
      <c r="AS151" s="430"/>
      <c r="AT151" s="430"/>
      <c r="AU151" s="430"/>
      <c r="AV151" s="431"/>
      <c r="AW151" s="2"/>
    </row>
    <row r="152" spans="1:54" ht="27.75" customHeight="1">
      <c r="A152" s="37"/>
      <c r="B152" s="16"/>
      <c r="C152" s="428" t="str">
        <f>IF(別紙様式１!C110="","",別紙様式１!C110)</f>
        <v/>
      </c>
      <c r="D152" s="428"/>
      <c r="E152" s="428"/>
      <c r="F152" s="428"/>
      <c r="G152" s="428"/>
      <c r="H152" s="428"/>
      <c r="I152" s="426" t="str">
        <f>IF(別紙様式１!I110="","",別紙様式１!I110)</f>
        <v/>
      </c>
      <c r="J152" s="390"/>
      <c r="K152" s="390"/>
      <c r="L152" s="390"/>
      <c r="M152" s="390"/>
      <c r="N152" s="390"/>
      <c r="O152" s="390"/>
      <c r="P152" s="427"/>
      <c r="Q152" s="429" t="str">
        <f>IF(別紙様式１!Q110="","",別紙様式１!Q110)</f>
        <v/>
      </c>
      <c r="R152" s="430"/>
      <c r="S152" s="430"/>
      <c r="T152" s="430"/>
      <c r="U152" s="430"/>
      <c r="V152" s="430"/>
      <c r="W152" s="430"/>
      <c r="X152" s="430"/>
      <c r="Y152" s="430"/>
      <c r="Z152" s="430"/>
      <c r="AA152" s="430"/>
      <c r="AB152" s="430"/>
      <c r="AC152" s="430"/>
      <c r="AD152" s="430"/>
      <c r="AE152" s="430"/>
      <c r="AF152" s="430"/>
      <c r="AG152" s="430"/>
      <c r="AH152" s="430"/>
      <c r="AI152" s="430"/>
      <c r="AJ152" s="430"/>
      <c r="AK152" s="430"/>
      <c r="AL152" s="430"/>
      <c r="AM152" s="430"/>
      <c r="AN152" s="430"/>
      <c r="AO152" s="430"/>
      <c r="AP152" s="430"/>
      <c r="AQ152" s="430"/>
      <c r="AR152" s="430"/>
      <c r="AS152" s="430"/>
      <c r="AT152" s="430"/>
      <c r="AU152" s="430"/>
      <c r="AV152" s="431"/>
      <c r="AW152" s="2"/>
    </row>
    <row r="153" spans="1:54" ht="27.75" customHeight="1">
      <c r="A153" s="37"/>
      <c r="B153" s="16"/>
      <c r="C153" s="428" t="str">
        <f>IF(別紙様式１!C111="","",別紙様式１!C111)</f>
        <v/>
      </c>
      <c r="D153" s="428"/>
      <c r="E153" s="428"/>
      <c r="F153" s="428"/>
      <c r="G153" s="428"/>
      <c r="H153" s="428"/>
      <c r="I153" s="426" t="str">
        <f>IF(別紙様式１!I111="","",別紙様式１!I111)</f>
        <v/>
      </c>
      <c r="J153" s="390"/>
      <c r="K153" s="390"/>
      <c r="L153" s="390"/>
      <c r="M153" s="390"/>
      <c r="N153" s="390"/>
      <c r="O153" s="390"/>
      <c r="P153" s="427"/>
      <c r="Q153" s="429" t="str">
        <f>IF(別紙様式１!Q111="","",別紙様式１!Q111)</f>
        <v/>
      </c>
      <c r="R153" s="430"/>
      <c r="S153" s="430"/>
      <c r="T153" s="430"/>
      <c r="U153" s="430"/>
      <c r="V153" s="430"/>
      <c r="W153" s="430"/>
      <c r="X153" s="430"/>
      <c r="Y153" s="430"/>
      <c r="Z153" s="430"/>
      <c r="AA153" s="430"/>
      <c r="AB153" s="430"/>
      <c r="AC153" s="430"/>
      <c r="AD153" s="430"/>
      <c r="AE153" s="430"/>
      <c r="AF153" s="430"/>
      <c r="AG153" s="430"/>
      <c r="AH153" s="430"/>
      <c r="AI153" s="430"/>
      <c r="AJ153" s="430"/>
      <c r="AK153" s="430"/>
      <c r="AL153" s="430"/>
      <c r="AM153" s="430"/>
      <c r="AN153" s="430"/>
      <c r="AO153" s="430"/>
      <c r="AP153" s="430"/>
      <c r="AQ153" s="430"/>
      <c r="AR153" s="430"/>
      <c r="AS153" s="430"/>
      <c r="AT153" s="430"/>
      <c r="AU153" s="430"/>
      <c r="AV153" s="431"/>
      <c r="AW153" s="2"/>
    </row>
    <row r="154" spans="1:54" ht="12.75" customHeight="1">
      <c r="A154" s="37"/>
      <c r="B154" s="16"/>
      <c r="C154" s="8" t="s">
        <v>270</v>
      </c>
      <c r="D154" s="2"/>
      <c r="E154" s="2"/>
      <c r="F154" s="2"/>
      <c r="G154" s="2"/>
      <c r="H154" s="2"/>
      <c r="I154" s="2"/>
      <c r="J154" s="2"/>
      <c r="K154" s="2"/>
      <c r="L154" s="2"/>
      <c r="M154" s="2"/>
      <c r="N154" s="2"/>
      <c r="O154" s="2"/>
      <c r="P154" s="2"/>
      <c r="Q154" s="2"/>
      <c r="R154" s="2"/>
      <c r="S154" s="2"/>
      <c r="T154" s="2"/>
      <c r="U154" s="2"/>
      <c r="V154" s="2"/>
      <c r="W154" s="2"/>
      <c r="X154" s="2"/>
      <c r="Y154" s="2"/>
      <c r="Z154" s="2"/>
      <c r="AA154" s="19"/>
      <c r="AB154" s="19"/>
      <c r="AC154" s="19"/>
      <c r="AD154" s="19"/>
      <c r="AE154" s="19"/>
      <c r="AF154" s="19"/>
      <c r="AG154" s="2"/>
      <c r="AH154" s="2"/>
      <c r="AI154" s="5"/>
      <c r="AJ154" s="5"/>
      <c r="AK154" s="16"/>
      <c r="AL154" s="16"/>
      <c r="AM154" s="16"/>
      <c r="AN154" s="16"/>
      <c r="AO154" s="16"/>
      <c r="AP154" s="16"/>
      <c r="AQ154" s="16"/>
      <c r="AR154" s="16"/>
      <c r="AS154" s="2"/>
      <c r="AT154" s="2"/>
      <c r="AU154" s="2"/>
      <c r="AV154" s="2"/>
      <c r="AW154" s="2"/>
    </row>
    <row r="155" spans="1:54" ht="12.75" customHeight="1">
      <c r="A155" s="37"/>
      <c r="B155" s="16"/>
      <c r="C155" s="8" t="s">
        <v>122</v>
      </c>
      <c r="D155" s="2"/>
      <c r="E155" s="2"/>
      <c r="F155" s="2"/>
      <c r="G155" s="2"/>
      <c r="H155" s="2"/>
      <c r="I155" s="2"/>
      <c r="J155" s="2"/>
      <c r="K155" s="2"/>
      <c r="L155" s="2"/>
      <c r="M155" s="2"/>
      <c r="N155" s="2"/>
      <c r="O155" s="2"/>
      <c r="P155" s="2"/>
      <c r="Q155" s="2"/>
      <c r="R155" s="2"/>
      <c r="S155" s="2"/>
      <c r="T155" s="2"/>
      <c r="U155" s="2"/>
      <c r="V155" s="2"/>
      <c r="W155" s="2"/>
      <c r="X155" s="2"/>
      <c r="Y155" s="2"/>
      <c r="Z155" s="2"/>
      <c r="AA155" s="19"/>
      <c r="AB155" s="19"/>
      <c r="AC155" s="19"/>
      <c r="AD155" s="19"/>
      <c r="AE155" s="19"/>
      <c r="AF155" s="19"/>
      <c r="AG155" s="2"/>
      <c r="AH155" s="2"/>
      <c r="AI155" s="5"/>
      <c r="AJ155" s="5"/>
      <c r="AK155" s="16"/>
      <c r="AL155" s="16"/>
      <c r="AM155" s="16"/>
      <c r="AN155" s="16"/>
      <c r="AO155" s="16"/>
      <c r="AP155" s="16"/>
      <c r="AQ155" s="16"/>
      <c r="AR155" s="16"/>
      <c r="AS155" s="2"/>
      <c r="AT155" s="2"/>
      <c r="AU155" s="2"/>
      <c r="AV155" s="2"/>
      <c r="AW155" s="2"/>
      <c r="BA155" s="1" t="s">
        <v>271</v>
      </c>
    </row>
    <row r="156" spans="1:54" ht="7.5" customHeight="1">
      <c r="A156" s="37"/>
      <c r="B156" s="16"/>
      <c r="C156" s="2"/>
      <c r="D156" s="2"/>
      <c r="E156" s="2"/>
      <c r="F156" s="2"/>
      <c r="G156" s="2"/>
      <c r="H156" s="2"/>
      <c r="I156" s="2"/>
      <c r="J156" s="2"/>
      <c r="K156" s="2"/>
      <c r="L156" s="2"/>
      <c r="M156" s="2"/>
      <c r="N156" s="2"/>
      <c r="O156" s="2"/>
      <c r="P156" s="2"/>
      <c r="Q156" s="2"/>
      <c r="R156" s="2"/>
      <c r="S156" s="2"/>
      <c r="T156" s="2"/>
      <c r="U156" s="2"/>
      <c r="V156" s="2"/>
      <c r="W156" s="2"/>
      <c r="X156" s="2"/>
      <c r="Y156" s="2"/>
      <c r="Z156" s="2"/>
      <c r="AA156" s="19"/>
      <c r="AB156" s="19"/>
      <c r="AC156" s="19"/>
      <c r="AD156" s="19"/>
      <c r="AE156" s="19"/>
      <c r="AF156" s="19"/>
      <c r="AG156" s="2"/>
      <c r="AH156" s="2"/>
      <c r="AI156" s="5"/>
      <c r="AJ156" s="5"/>
      <c r="AK156" s="16"/>
      <c r="AL156" s="16"/>
      <c r="AM156" s="16"/>
      <c r="AN156" s="16"/>
      <c r="AO156" s="16"/>
      <c r="AP156" s="16"/>
      <c r="AQ156" s="16"/>
      <c r="AR156" s="16"/>
      <c r="AS156" s="2"/>
      <c r="AT156" s="2"/>
      <c r="AU156" s="2"/>
      <c r="AV156" s="2"/>
      <c r="AW156" s="2"/>
    </row>
    <row r="157" spans="1:54" ht="12.75" customHeight="1">
      <c r="A157" s="37"/>
      <c r="B157" s="16"/>
      <c r="C157" s="2" t="s">
        <v>272</v>
      </c>
      <c r="D157" s="2"/>
      <c r="E157" s="2"/>
      <c r="F157" s="2"/>
      <c r="G157" s="2"/>
      <c r="H157" s="2"/>
      <c r="I157" s="2"/>
      <c r="J157" s="2"/>
      <c r="K157" s="2"/>
      <c r="L157" s="2"/>
      <c r="M157" s="2"/>
      <c r="N157" s="2"/>
      <c r="O157" s="2"/>
      <c r="P157" s="2"/>
      <c r="Q157" s="2"/>
      <c r="R157" s="2"/>
      <c r="S157" s="2"/>
      <c r="T157" s="2"/>
      <c r="U157" s="2"/>
      <c r="V157" s="2"/>
      <c r="W157" s="2"/>
      <c r="X157" s="2"/>
      <c r="Y157" s="2"/>
      <c r="Z157" s="2"/>
      <c r="AA157" s="19"/>
      <c r="AB157" s="19"/>
      <c r="AC157" s="19"/>
      <c r="AD157" s="19"/>
      <c r="AE157" s="19"/>
      <c r="AF157" s="19"/>
      <c r="AG157" s="2"/>
      <c r="AH157" s="2"/>
      <c r="AI157" s="5"/>
      <c r="AJ157" s="5"/>
      <c r="AK157" s="16"/>
      <c r="AL157" s="16"/>
      <c r="AM157" s="16"/>
      <c r="AN157" s="16"/>
      <c r="AO157" s="16"/>
      <c r="AP157" s="16"/>
      <c r="AQ157" s="16"/>
      <c r="AR157" s="16"/>
      <c r="AS157" s="2"/>
      <c r="AT157" s="2"/>
      <c r="AU157" s="2"/>
      <c r="AV157" s="2"/>
      <c r="AW157" s="2"/>
    </row>
    <row r="158" spans="1:54" ht="31.5" customHeight="1">
      <c r="A158" s="37"/>
      <c r="B158" s="16"/>
      <c r="C158" s="247" t="s">
        <v>107</v>
      </c>
      <c r="D158" s="248"/>
      <c r="E158" s="248"/>
      <c r="F158" s="248"/>
      <c r="G158" s="248"/>
      <c r="H158" s="248"/>
      <c r="I158" s="248"/>
      <c r="J158" s="248"/>
      <c r="K158" s="248"/>
      <c r="L158" s="248"/>
      <c r="M158" s="248"/>
      <c r="N158" s="248"/>
      <c r="O158" s="248"/>
      <c r="P158" s="248"/>
      <c r="Q158" s="248"/>
      <c r="R158" s="248"/>
      <c r="S158" s="248"/>
      <c r="T158" s="248"/>
      <c r="U158" s="248"/>
      <c r="V158" s="248"/>
      <c r="W158" s="248"/>
      <c r="X158" s="249"/>
      <c r="Y158" s="244">
        <v>3</v>
      </c>
      <c r="Z158" s="245"/>
      <c r="AA158" s="245"/>
      <c r="AB158" s="245"/>
      <c r="AC158" s="250" t="s">
        <v>108</v>
      </c>
      <c r="AD158" s="251"/>
      <c r="AE158" s="2"/>
      <c r="BA158" s="425">
        <f>IF(Y158&gt;=3,1,0)</f>
        <v>1</v>
      </c>
      <c r="BB158" s="425"/>
    </row>
    <row r="159" spans="1:54" ht="6" customHeight="1">
      <c r="A159" s="37"/>
      <c r="B159" s="16"/>
      <c r="C159" s="29"/>
      <c r="D159" s="29"/>
      <c r="E159" s="29"/>
      <c r="F159" s="29"/>
      <c r="G159" s="29"/>
      <c r="H159" s="29"/>
      <c r="I159" s="29"/>
      <c r="J159" s="29"/>
      <c r="K159" s="29"/>
      <c r="L159" s="29"/>
      <c r="M159" s="29"/>
      <c r="N159" s="29"/>
      <c r="O159" s="29"/>
      <c r="P159" s="29"/>
      <c r="Q159" s="29"/>
      <c r="R159" s="29"/>
      <c r="S159" s="29"/>
      <c r="T159" s="29"/>
      <c r="U159" s="29"/>
      <c r="V159" s="29"/>
      <c r="W159" s="29"/>
      <c r="X159" s="29"/>
      <c r="Y159" s="5"/>
      <c r="Z159" s="5"/>
      <c r="AA159" s="5"/>
      <c r="AB159" s="5"/>
      <c r="AC159" s="5"/>
      <c r="AD159" s="5"/>
      <c r="AE159" s="19"/>
      <c r="AF159" s="19"/>
      <c r="AG159" s="2"/>
      <c r="AH159" s="2"/>
      <c r="AI159" s="5"/>
      <c r="AJ159" s="5"/>
      <c r="AK159" s="16"/>
      <c r="AL159" s="16"/>
      <c r="AM159" s="16"/>
      <c r="AN159" s="16"/>
      <c r="AO159" s="16"/>
      <c r="AP159" s="16"/>
      <c r="AQ159" s="16"/>
      <c r="AR159" s="16"/>
      <c r="AS159" s="2"/>
      <c r="AT159" s="2"/>
      <c r="AU159" s="2"/>
      <c r="AV159" s="2"/>
      <c r="AW159" s="2"/>
    </row>
    <row r="160" spans="1:54" ht="17.25" customHeight="1">
      <c r="A160" s="37"/>
      <c r="B160" s="16"/>
      <c r="C160" s="235" t="s">
        <v>109</v>
      </c>
      <c r="D160" s="235"/>
      <c r="E160" s="235"/>
      <c r="F160" s="235"/>
      <c r="G160" s="235"/>
      <c r="H160" s="235"/>
      <c r="I160" s="252" t="s">
        <v>110</v>
      </c>
      <c r="J160" s="250"/>
      <c r="K160" s="250"/>
      <c r="L160" s="250"/>
      <c r="M160" s="250"/>
      <c r="N160" s="250"/>
      <c r="O160" s="250"/>
      <c r="P160" s="251"/>
      <c r="Q160" s="252" t="s">
        <v>273</v>
      </c>
      <c r="R160" s="250"/>
      <c r="S160" s="250"/>
      <c r="T160" s="250"/>
      <c r="U160" s="250"/>
      <c r="V160" s="250"/>
      <c r="W160" s="250"/>
      <c r="X160" s="250"/>
      <c r="Y160" s="250"/>
      <c r="Z160" s="250"/>
      <c r="AA160" s="250"/>
      <c r="AB160" s="250"/>
      <c r="AC160" s="250"/>
      <c r="AD160" s="250"/>
      <c r="AE160" s="250"/>
      <c r="AF160" s="250"/>
      <c r="AG160" s="250"/>
      <c r="AH160" s="250"/>
      <c r="AI160" s="250"/>
      <c r="AJ160" s="250"/>
      <c r="AK160" s="250"/>
      <c r="AL160" s="250"/>
      <c r="AM160" s="250"/>
      <c r="AN160" s="250"/>
      <c r="AO160" s="250"/>
      <c r="AP160" s="250"/>
      <c r="AQ160" s="250"/>
      <c r="AR160" s="250"/>
      <c r="AS160" s="250"/>
      <c r="AT160" s="250"/>
      <c r="AU160" s="250"/>
      <c r="AV160" s="251"/>
      <c r="AW160" s="2"/>
    </row>
    <row r="161" spans="1:49" ht="27.75" customHeight="1">
      <c r="A161" s="37"/>
      <c r="B161" s="16"/>
      <c r="C161" s="234" t="s">
        <v>112</v>
      </c>
      <c r="D161" s="234"/>
      <c r="E161" s="234"/>
      <c r="F161" s="234"/>
      <c r="G161" s="234"/>
      <c r="H161" s="234"/>
      <c r="I161" s="244" t="s">
        <v>113</v>
      </c>
      <c r="J161" s="245"/>
      <c r="K161" s="245"/>
      <c r="L161" s="245"/>
      <c r="M161" s="245"/>
      <c r="N161" s="245"/>
      <c r="O161" s="245"/>
      <c r="P161" s="246"/>
      <c r="Q161" s="237" t="s">
        <v>274</v>
      </c>
      <c r="R161" s="238"/>
      <c r="S161" s="238"/>
      <c r="T161" s="238"/>
      <c r="U161" s="238"/>
      <c r="V161" s="238"/>
      <c r="W161" s="238"/>
      <c r="X161" s="238"/>
      <c r="Y161" s="238"/>
      <c r="Z161" s="238"/>
      <c r="AA161" s="238"/>
      <c r="AB161" s="238"/>
      <c r="AC161" s="238"/>
      <c r="AD161" s="238"/>
      <c r="AE161" s="238"/>
      <c r="AF161" s="238"/>
      <c r="AG161" s="238"/>
      <c r="AH161" s="238"/>
      <c r="AI161" s="238"/>
      <c r="AJ161" s="238"/>
      <c r="AK161" s="238"/>
      <c r="AL161" s="238"/>
      <c r="AM161" s="238"/>
      <c r="AN161" s="238"/>
      <c r="AO161" s="238"/>
      <c r="AP161" s="238"/>
      <c r="AQ161" s="238"/>
      <c r="AR161" s="238"/>
      <c r="AS161" s="238"/>
      <c r="AT161" s="238"/>
      <c r="AU161" s="238"/>
      <c r="AV161" s="239"/>
      <c r="AW161" s="2"/>
    </row>
    <row r="162" spans="1:49" ht="27.75" customHeight="1">
      <c r="A162" s="37"/>
      <c r="B162" s="16"/>
      <c r="C162" s="234" t="s">
        <v>115</v>
      </c>
      <c r="D162" s="234"/>
      <c r="E162" s="234"/>
      <c r="F162" s="234"/>
      <c r="G162" s="234"/>
      <c r="H162" s="234"/>
      <c r="I162" s="244" t="s">
        <v>116</v>
      </c>
      <c r="J162" s="245"/>
      <c r="K162" s="245"/>
      <c r="L162" s="245"/>
      <c r="M162" s="245"/>
      <c r="N162" s="245"/>
      <c r="O162" s="245"/>
      <c r="P162" s="246"/>
      <c r="Q162" s="237" t="s">
        <v>275</v>
      </c>
      <c r="R162" s="238"/>
      <c r="S162" s="238"/>
      <c r="T162" s="238"/>
      <c r="U162" s="238"/>
      <c r="V162" s="238"/>
      <c r="W162" s="238"/>
      <c r="X162" s="238"/>
      <c r="Y162" s="238"/>
      <c r="Z162" s="238"/>
      <c r="AA162" s="238"/>
      <c r="AB162" s="238"/>
      <c r="AC162" s="238"/>
      <c r="AD162" s="238"/>
      <c r="AE162" s="238"/>
      <c r="AF162" s="238"/>
      <c r="AG162" s="238"/>
      <c r="AH162" s="238"/>
      <c r="AI162" s="238"/>
      <c r="AJ162" s="238"/>
      <c r="AK162" s="238"/>
      <c r="AL162" s="238"/>
      <c r="AM162" s="238"/>
      <c r="AN162" s="238"/>
      <c r="AO162" s="238"/>
      <c r="AP162" s="238"/>
      <c r="AQ162" s="238"/>
      <c r="AR162" s="238"/>
      <c r="AS162" s="238"/>
      <c r="AT162" s="238"/>
      <c r="AU162" s="238"/>
      <c r="AV162" s="239"/>
      <c r="AW162" s="2"/>
    </row>
    <row r="163" spans="1:49" ht="27.75" customHeight="1">
      <c r="A163" s="37"/>
      <c r="B163" s="16"/>
      <c r="C163" s="234" t="s">
        <v>118</v>
      </c>
      <c r="D163" s="234"/>
      <c r="E163" s="234"/>
      <c r="F163" s="234"/>
      <c r="G163" s="234"/>
      <c r="H163" s="234"/>
      <c r="I163" s="244" t="s">
        <v>119</v>
      </c>
      <c r="J163" s="245"/>
      <c r="K163" s="245"/>
      <c r="L163" s="245"/>
      <c r="M163" s="245"/>
      <c r="N163" s="245"/>
      <c r="O163" s="245"/>
      <c r="P163" s="246"/>
      <c r="Q163" s="237" t="s">
        <v>276</v>
      </c>
      <c r="R163" s="238"/>
      <c r="S163" s="238"/>
      <c r="T163" s="238"/>
      <c r="U163" s="238"/>
      <c r="V163" s="238"/>
      <c r="W163" s="238"/>
      <c r="X163" s="238"/>
      <c r="Y163" s="238"/>
      <c r="Z163" s="238"/>
      <c r="AA163" s="238"/>
      <c r="AB163" s="238"/>
      <c r="AC163" s="238"/>
      <c r="AD163" s="238"/>
      <c r="AE163" s="238"/>
      <c r="AF163" s="238"/>
      <c r="AG163" s="238"/>
      <c r="AH163" s="238"/>
      <c r="AI163" s="238"/>
      <c r="AJ163" s="238"/>
      <c r="AK163" s="238"/>
      <c r="AL163" s="238"/>
      <c r="AM163" s="238"/>
      <c r="AN163" s="238"/>
      <c r="AO163" s="238"/>
      <c r="AP163" s="238"/>
      <c r="AQ163" s="238"/>
      <c r="AR163" s="238"/>
      <c r="AS163" s="238"/>
      <c r="AT163" s="238"/>
      <c r="AU163" s="238"/>
      <c r="AV163" s="239"/>
      <c r="AW163" s="2"/>
    </row>
    <row r="164" spans="1:49" ht="27.75" customHeight="1">
      <c r="A164" s="37"/>
      <c r="B164" s="16"/>
      <c r="C164" s="234"/>
      <c r="D164" s="234"/>
      <c r="E164" s="234"/>
      <c r="F164" s="234"/>
      <c r="G164" s="234"/>
      <c r="H164" s="234"/>
      <c r="I164" s="244"/>
      <c r="J164" s="245"/>
      <c r="K164" s="245"/>
      <c r="L164" s="245"/>
      <c r="M164" s="245"/>
      <c r="N164" s="245"/>
      <c r="O164" s="245"/>
      <c r="P164" s="246"/>
      <c r="Q164" s="237"/>
      <c r="R164" s="238"/>
      <c r="S164" s="238"/>
      <c r="T164" s="238"/>
      <c r="U164" s="238"/>
      <c r="V164" s="238"/>
      <c r="W164" s="238"/>
      <c r="X164" s="238"/>
      <c r="Y164" s="238"/>
      <c r="Z164" s="238"/>
      <c r="AA164" s="238"/>
      <c r="AB164" s="238"/>
      <c r="AC164" s="238"/>
      <c r="AD164" s="238"/>
      <c r="AE164" s="238"/>
      <c r="AF164" s="238"/>
      <c r="AG164" s="238"/>
      <c r="AH164" s="238"/>
      <c r="AI164" s="238"/>
      <c r="AJ164" s="238"/>
      <c r="AK164" s="238"/>
      <c r="AL164" s="238"/>
      <c r="AM164" s="238"/>
      <c r="AN164" s="238"/>
      <c r="AO164" s="238"/>
      <c r="AP164" s="238"/>
      <c r="AQ164" s="238"/>
      <c r="AR164" s="238"/>
      <c r="AS164" s="238"/>
      <c r="AT164" s="238"/>
      <c r="AU164" s="238"/>
      <c r="AV164" s="239"/>
      <c r="AW164" s="2"/>
    </row>
    <row r="165" spans="1:49" ht="27.75" customHeight="1">
      <c r="A165" s="37"/>
      <c r="B165" s="16"/>
      <c r="C165" s="234"/>
      <c r="D165" s="234"/>
      <c r="E165" s="234"/>
      <c r="F165" s="234"/>
      <c r="G165" s="234"/>
      <c r="H165" s="234"/>
      <c r="I165" s="244"/>
      <c r="J165" s="245"/>
      <c r="K165" s="245"/>
      <c r="L165" s="245"/>
      <c r="M165" s="245"/>
      <c r="N165" s="245"/>
      <c r="O165" s="245"/>
      <c r="P165" s="246"/>
      <c r="Q165" s="237"/>
      <c r="R165" s="238"/>
      <c r="S165" s="238"/>
      <c r="T165" s="238"/>
      <c r="U165" s="238"/>
      <c r="V165" s="238"/>
      <c r="W165" s="238"/>
      <c r="X165" s="238"/>
      <c r="Y165" s="238"/>
      <c r="Z165" s="238"/>
      <c r="AA165" s="238"/>
      <c r="AB165" s="238"/>
      <c r="AC165" s="238"/>
      <c r="AD165" s="238"/>
      <c r="AE165" s="238"/>
      <c r="AF165" s="238"/>
      <c r="AG165" s="238"/>
      <c r="AH165" s="238"/>
      <c r="AI165" s="238"/>
      <c r="AJ165" s="238"/>
      <c r="AK165" s="238"/>
      <c r="AL165" s="238"/>
      <c r="AM165" s="238"/>
      <c r="AN165" s="238"/>
      <c r="AO165" s="238"/>
      <c r="AP165" s="238"/>
      <c r="AQ165" s="238"/>
      <c r="AR165" s="238"/>
      <c r="AS165" s="238"/>
      <c r="AT165" s="238"/>
      <c r="AU165" s="238"/>
      <c r="AV165" s="239"/>
      <c r="AW165" s="2"/>
    </row>
    <row r="166" spans="1:49" ht="12.75" customHeight="1">
      <c r="A166" s="37"/>
      <c r="B166" s="16"/>
      <c r="C166" s="8" t="s">
        <v>277</v>
      </c>
      <c r="D166" s="2"/>
      <c r="E166" s="2"/>
      <c r="F166" s="2"/>
      <c r="G166" s="2"/>
      <c r="H166" s="2"/>
      <c r="I166" s="2"/>
      <c r="J166" s="2"/>
      <c r="K166" s="2"/>
      <c r="L166" s="2"/>
      <c r="M166" s="2"/>
      <c r="N166" s="2"/>
      <c r="O166" s="2"/>
      <c r="P166" s="2"/>
      <c r="Q166" s="2"/>
      <c r="R166" s="2"/>
      <c r="S166" s="2"/>
      <c r="T166" s="2"/>
      <c r="U166" s="2"/>
      <c r="V166" s="2"/>
      <c r="W166" s="2"/>
      <c r="X166" s="2"/>
      <c r="Y166" s="2"/>
      <c r="Z166" s="2"/>
      <c r="AA166" s="19"/>
      <c r="AB166" s="19"/>
      <c r="AC166" s="19"/>
      <c r="AD166" s="19"/>
      <c r="AE166" s="19"/>
      <c r="AF166" s="19"/>
      <c r="AG166" s="2"/>
      <c r="AH166" s="2"/>
      <c r="AI166" s="5"/>
      <c r="AJ166" s="5"/>
      <c r="AK166" s="16"/>
      <c r="AL166" s="16"/>
      <c r="AM166" s="16"/>
      <c r="AN166" s="16"/>
      <c r="AO166" s="16"/>
      <c r="AP166" s="16"/>
      <c r="AQ166" s="16"/>
      <c r="AR166" s="16"/>
      <c r="AS166" s="2"/>
      <c r="AT166" s="2"/>
      <c r="AU166" s="2"/>
      <c r="AV166" s="2"/>
      <c r="AW166" s="2"/>
    </row>
    <row r="167" spans="1:49" ht="12.75" customHeight="1">
      <c r="A167" s="37"/>
      <c r="B167" s="16"/>
      <c r="C167" s="2"/>
      <c r="D167" s="2"/>
      <c r="E167" s="2"/>
      <c r="F167" s="2"/>
      <c r="G167" s="2"/>
      <c r="H167" s="2"/>
      <c r="I167" s="2"/>
      <c r="J167" s="2"/>
      <c r="K167" s="2"/>
      <c r="L167" s="2"/>
      <c r="M167" s="2"/>
      <c r="N167" s="2"/>
      <c r="O167" s="2"/>
      <c r="P167" s="2"/>
      <c r="Q167" s="2"/>
      <c r="R167" s="2"/>
      <c r="S167" s="2"/>
      <c r="T167" s="2"/>
      <c r="U167" s="2"/>
      <c r="V167" s="2"/>
      <c r="W167" s="2"/>
      <c r="X167" s="2"/>
      <c r="Y167" s="2"/>
      <c r="Z167" s="2"/>
      <c r="AA167" s="19"/>
      <c r="AB167" s="19"/>
      <c r="AC167" s="19"/>
      <c r="AD167" s="19"/>
      <c r="AE167" s="19"/>
      <c r="AF167" s="19"/>
      <c r="AG167" s="2"/>
      <c r="AH167" s="2"/>
      <c r="AI167" s="5"/>
      <c r="AJ167" s="5"/>
      <c r="AK167" s="16"/>
      <c r="AL167" s="16"/>
      <c r="AM167" s="16"/>
      <c r="AN167" s="16"/>
      <c r="AO167" s="16"/>
      <c r="AP167" s="16"/>
      <c r="AQ167" s="16"/>
      <c r="AR167" s="16"/>
      <c r="AS167" s="2"/>
      <c r="AT167" s="2"/>
      <c r="AU167" s="2"/>
      <c r="AV167" s="2"/>
      <c r="AW167" s="2"/>
    </row>
    <row r="168" spans="1:49" ht="12.75" customHeight="1">
      <c r="A168" s="37"/>
      <c r="B168" s="16"/>
      <c r="C168" s="16" t="s">
        <v>278</v>
      </c>
      <c r="D168" s="2"/>
      <c r="E168" s="2"/>
      <c r="F168" s="2"/>
      <c r="G168" s="2"/>
      <c r="H168" s="2"/>
      <c r="I168" s="2"/>
      <c r="J168" s="2"/>
      <c r="K168" s="2"/>
      <c r="L168" s="2"/>
      <c r="M168" s="2"/>
      <c r="N168" s="2"/>
      <c r="O168" s="2"/>
      <c r="P168" s="2"/>
      <c r="Q168" s="2"/>
      <c r="R168" s="2"/>
      <c r="S168" s="2"/>
      <c r="T168" s="2"/>
      <c r="U168" s="2"/>
      <c r="V168" s="2"/>
      <c r="W168" s="2"/>
      <c r="X168" s="2"/>
      <c r="Y168" s="2"/>
      <c r="Z168" s="2"/>
      <c r="AA168" s="19"/>
      <c r="AB168" s="19"/>
      <c r="AC168" s="19"/>
      <c r="AD168" s="19"/>
      <c r="AE168" s="19"/>
      <c r="AF168" s="19"/>
      <c r="AG168" s="2"/>
      <c r="AH168" s="2"/>
      <c r="AI168" s="5"/>
      <c r="AJ168" s="5"/>
      <c r="AK168" s="16"/>
      <c r="AL168" s="16"/>
      <c r="AM168" s="16"/>
      <c r="AN168" s="16"/>
      <c r="AO168" s="16"/>
      <c r="AP168" s="16"/>
      <c r="AQ168" s="16"/>
      <c r="AR168" s="16"/>
      <c r="AS168" s="2"/>
      <c r="AT168" s="2"/>
      <c r="AU168" s="2"/>
      <c r="AV168" s="2"/>
      <c r="AW168" s="2"/>
    </row>
    <row r="169" spans="1:49" ht="12.75" customHeight="1">
      <c r="A169" s="37"/>
      <c r="B169" s="16"/>
      <c r="C169" s="2" t="s">
        <v>269</v>
      </c>
      <c r="D169" s="2"/>
      <c r="E169" s="2"/>
      <c r="F169" s="2"/>
      <c r="G169" s="2"/>
      <c r="H169" s="2"/>
      <c r="I169" s="2"/>
      <c r="J169" s="2"/>
      <c r="K169" s="2"/>
      <c r="L169" s="2"/>
      <c r="M169" s="2"/>
      <c r="N169" s="2"/>
      <c r="O169" s="2"/>
      <c r="P169" s="2"/>
      <c r="Q169" s="2"/>
      <c r="R169" s="2"/>
      <c r="S169" s="2"/>
      <c r="T169" s="2"/>
      <c r="U169" s="2"/>
      <c r="V169" s="2"/>
      <c r="W169" s="2"/>
      <c r="X169" s="2"/>
      <c r="Y169" s="2"/>
      <c r="Z169" s="2"/>
      <c r="AA169" s="19"/>
      <c r="AB169" s="19"/>
      <c r="AC169" s="19"/>
      <c r="AD169" s="19"/>
      <c r="AE169" s="19"/>
      <c r="AF169" s="19"/>
      <c r="AG169" s="2"/>
      <c r="AH169" s="2"/>
      <c r="AI169" s="5"/>
      <c r="AJ169" s="5"/>
      <c r="AK169" s="16"/>
      <c r="AL169" s="16"/>
      <c r="AM169" s="16"/>
      <c r="AN169" s="16"/>
      <c r="AO169" s="16"/>
      <c r="AP169" s="16"/>
      <c r="AQ169" s="16"/>
      <c r="AR169" s="16"/>
      <c r="AS169" s="2"/>
      <c r="AT169" s="2"/>
      <c r="AU169" s="2"/>
      <c r="AV169" s="2"/>
      <c r="AW169" s="2"/>
    </row>
    <row r="170" spans="1:49" ht="17.25" customHeight="1">
      <c r="A170" s="37"/>
      <c r="B170" s="16"/>
      <c r="C170" s="247" t="s">
        <v>124</v>
      </c>
      <c r="D170" s="248"/>
      <c r="E170" s="248"/>
      <c r="F170" s="248"/>
      <c r="G170" s="248"/>
      <c r="H170" s="248"/>
      <c r="I170" s="248"/>
      <c r="J170" s="248"/>
      <c r="K170" s="248"/>
      <c r="L170" s="248"/>
      <c r="M170" s="248"/>
      <c r="N170" s="248"/>
      <c r="O170" s="248"/>
      <c r="P170" s="248"/>
      <c r="Q170" s="248"/>
      <c r="R170" s="248"/>
      <c r="S170" s="248"/>
      <c r="T170" s="248"/>
      <c r="U170" s="248"/>
      <c r="V170" s="248"/>
      <c r="W170" s="248"/>
      <c r="X170" s="249"/>
      <c r="Y170" s="426">
        <f>別紙様式１!Y117</f>
        <v>2</v>
      </c>
      <c r="Z170" s="390"/>
      <c r="AA170" s="390"/>
      <c r="AB170" s="390"/>
      <c r="AC170" s="250" t="s">
        <v>108</v>
      </c>
      <c r="AD170" s="251"/>
      <c r="AE170" s="2"/>
      <c r="AF170" s="2"/>
    </row>
    <row r="171" spans="1:49" ht="6" customHeight="1">
      <c r="A171" s="37"/>
      <c r="B171" s="16"/>
      <c r="C171" s="80"/>
      <c r="D171" s="80"/>
      <c r="E171" s="80"/>
      <c r="F171" s="80"/>
      <c r="G171" s="80"/>
      <c r="H171" s="80"/>
      <c r="I171" s="80"/>
      <c r="J171" s="80"/>
      <c r="K171" s="80"/>
      <c r="L171" s="80"/>
      <c r="M171" s="80"/>
      <c r="N171" s="80"/>
      <c r="O171" s="80"/>
      <c r="P171" s="80"/>
      <c r="Q171" s="80"/>
      <c r="R171" s="80"/>
      <c r="S171" s="80"/>
      <c r="T171" s="80"/>
      <c r="U171" s="80"/>
      <c r="V171" s="80"/>
      <c r="W171" s="80"/>
      <c r="X171" s="80"/>
      <c r="Y171" s="73"/>
      <c r="Z171" s="73"/>
      <c r="AA171" s="73"/>
      <c r="AB171" s="73"/>
      <c r="AC171" s="73"/>
      <c r="AD171" s="73"/>
      <c r="AE171" s="19"/>
      <c r="AF171" s="19"/>
      <c r="AG171" s="2"/>
      <c r="AH171" s="2"/>
      <c r="AI171" s="5"/>
      <c r="AJ171" s="5"/>
      <c r="AK171" s="16"/>
      <c r="AL171" s="16"/>
      <c r="AM171" s="16"/>
      <c r="AN171" s="16"/>
      <c r="AO171" s="16"/>
      <c r="AP171" s="16"/>
      <c r="AQ171" s="16"/>
      <c r="AR171" s="16"/>
      <c r="AS171" s="2"/>
      <c r="AT171" s="2"/>
      <c r="AU171" s="2"/>
      <c r="AV171" s="2"/>
      <c r="AW171" s="2"/>
    </row>
    <row r="172" spans="1:49" ht="17.25" customHeight="1">
      <c r="A172" s="18"/>
      <c r="B172" s="16"/>
      <c r="C172" s="240" t="s">
        <v>125</v>
      </c>
      <c r="D172" s="241"/>
      <c r="E172" s="241"/>
      <c r="F172" s="241"/>
      <c r="G172" s="241"/>
      <c r="H172" s="241"/>
      <c r="I172" s="242"/>
      <c r="J172" s="426" t="str">
        <f>別紙様式１!J119</f>
        <v>令和○年○月○日</v>
      </c>
      <c r="K172" s="390"/>
      <c r="L172" s="390"/>
      <c r="M172" s="390"/>
      <c r="N172" s="390"/>
      <c r="O172" s="390"/>
      <c r="P172" s="390"/>
      <c r="Q172" s="390"/>
      <c r="R172" s="390"/>
      <c r="S172" s="390"/>
      <c r="T172" s="390"/>
      <c r="U172" s="390"/>
      <c r="V172" s="427"/>
      <c r="W172" s="235" t="s">
        <v>127</v>
      </c>
      <c r="X172" s="235"/>
      <c r="Y172" s="235"/>
      <c r="Z172" s="235"/>
      <c r="AA172" s="235"/>
      <c r="AB172" s="235"/>
      <c r="AC172" s="235"/>
      <c r="AD172" s="235"/>
      <c r="AE172" s="235"/>
      <c r="AF172" s="235"/>
      <c r="AG172" s="235"/>
      <c r="AH172" s="235"/>
      <c r="AI172" s="235"/>
      <c r="AJ172" s="428" t="str">
        <f>別紙様式１!AJ119</f>
        <v>○○県新規参入フェア</v>
      </c>
      <c r="AK172" s="428"/>
      <c r="AL172" s="428"/>
      <c r="AM172" s="428"/>
      <c r="AN172" s="428"/>
      <c r="AO172" s="428"/>
      <c r="AP172" s="428"/>
      <c r="AQ172" s="428"/>
      <c r="AR172" s="428"/>
      <c r="AS172" s="428"/>
      <c r="AT172" s="428"/>
      <c r="AU172" s="428"/>
      <c r="AV172" s="428"/>
      <c r="AW172" s="2"/>
    </row>
    <row r="173" spans="1:49" ht="17.25" customHeight="1">
      <c r="A173" s="18"/>
      <c r="B173" s="16"/>
      <c r="C173" s="231" t="s">
        <v>129</v>
      </c>
      <c r="D173" s="232"/>
      <c r="E173" s="232"/>
      <c r="F173" s="232"/>
      <c r="G173" s="232"/>
      <c r="H173" s="232"/>
      <c r="I173" s="233"/>
      <c r="J173" s="428" t="str">
        <f>別紙様式１!J120</f>
        <v>３人</v>
      </c>
      <c r="K173" s="428"/>
      <c r="L173" s="428"/>
      <c r="M173" s="428"/>
      <c r="N173" s="428"/>
      <c r="O173" s="428"/>
      <c r="P173" s="428"/>
      <c r="Q173" s="428"/>
      <c r="R173" s="428"/>
      <c r="S173" s="428"/>
      <c r="T173" s="428"/>
      <c r="U173" s="428"/>
      <c r="V173" s="428"/>
      <c r="W173" s="235" t="s">
        <v>131</v>
      </c>
      <c r="X173" s="235"/>
      <c r="Y173" s="235"/>
      <c r="Z173" s="235"/>
      <c r="AA173" s="235"/>
      <c r="AB173" s="235"/>
      <c r="AC173" s="235"/>
      <c r="AD173" s="235"/>
      <c r="AE173" s="235"/>
      <c r="AF173" s="235"/>
      <c r="AG173" s="235"/>
      <c r="AH173" s="235"/>
      <c r="AI173" s="235"/>
      <c r="AJ173" s="428" t="str">
        <f>別紙様式１!AJ120</f>
        <v>○○県○○メッセ</v>
      </c>
      <c r="AK173" s="428"/>
      <c r="AL173" s="428"/>
      <c r="AM173" s="428"/>
      <c r="AN173" s="428"/>
      <c r="AO173" s="428"/>
      <c r="AP173" s="428"/>
      <c r="AQ173" s="428"/>
      <c r="AR173" s="428"/>
      <c r="AS173" s="428"/>
      <c r="AT173" s="428"/>
      <c r="AU173" s="428"/>
      <c r="AV173" s="428"/>
      <c r="AW173" s="2"/>
    </row>
    <row r="174" spans="1:49" ht="48" customHeight="1">
      <c r="A174" s="18"/>
      <c r="B174" s="16"/>
      <c r="C174" s="236" t="s">
        <v>133</v>
      </c>
      <c r="D174" s="236"/>
      <c r="E174" s="236"/>
      <c r="F174" s="236"/>
      <c r="G174" s="236"/>
      <c r="H174" s="236"/>
      <c r="I174" s="236"/>
      <c r="J174" s="429" t="str">
        <f>別紙様式１!J121</f>
        <v>○○○</v>
      </c>
      <c r="K174" s="430"/>
      <c r="L174" s="430"/>
      <c r="M174" s="430"/>
      <c r="N174" s="430"/>
      <c r="O174" s="430"/>
      <c r="P174" s="430"/>
      <c r="Q174" s="430"/>
      <c r="R174" s="430"/>
      <c r="S174" s="430"/>
      <c r="T174" s="430"/>
      <c r="U174" s="430"/>
      <c r="V174" s="430"/>
      <c r="W174" s="430"/>
      <c r="X174" s="430"/>
      <c r="Y174" s="430"/>
      <c r="Z174" s="430"/>
      <c r="AA174" s="430"/>
      <c r="AB174" s="430"/>
      <c r="AC174" s="430"/>
      <c r="AD174" s="430"/>
      <c r="AE174" s="430"/>
      <c r="AF174" s="430"/>
      <c r="AG174" s="430"/>
      <c r="AH174" s="430"/>
      <c r="AI174" s="430"/>
      <c r="AJ174" s="430"/>
      <c r="AK174" s="430"/>
      <c r="AL174" s="430"/>
      <c r="AM174" s="430"/>
      <c r="AN174" s="430"/>
      <c r="AO174" s="430"/>
      <c r="AP174" s="430"/>
      <c r="AQ174" s="430"/>
      <c r="AR174" s="430"/>
      <c r="AS174" s="430"/>
      <c r="AT174" s="430"/>
      <c r="AU174" s="430"/>
      <c r="AV174" s="431"/>
      <c r="AW174" s="2"/>
    </row>
    <row r="175" spans="1:49" ht="17.25" customHeight="1">
      <c r="A175" s="18"/>
      <c r="B175" s="16"/>
      <c r="C175" s="240" t="s">
        <v>125</v>
      </c>
      <c r="D175" s="241"/>
      <c r="E175" s="241"/>
      <c r="F175" s="241"/>
      <c r="G175" s="241"/>
      <c r="H175" s="241"/>
      <c r="I175" s="242"/>
      <c r="J175" s="428" t="str">
        <f>別紙様式１!J122</f>
        <v>令和○年○月○日</v>
      </c>
      <c r="K175" s="428"/>
      <c r="L175" s="428"/>
      <c r="M175" s="428"/>
      <c r="N175" s="428"/>
      <c r="O175" s="428"/>
      <c r="P175" s="428"/>
      <c r="Q175" s="428"/>
      <c r="R175" s="428"/>
      <c r="S175" s="428"/>
      <c r="T175" s="428"/>
      <c r="U175" s="428"/>
      <c r="V175" s="428"/>
      <c r="W175" s="235" t="s">
        <v>127</v>
      </c>
      <c r="X175" s="235"/>
      <c r="Y175" s="235"/>
      <c r="Z175" s="235"/>
      <c r="AA175" s="235"/>
      <c r="AB175" s="235"/>
      <c r="AC175" s="235"/>
      <c r="AD175" s="235"/>
      <c r="AE175" s="235"/>
      <c r="AF175" s="235"/>
      <c r="AG175" s="235"/>
      <c r="AH175" s="235"/>
      <c r="AI175" s="235"/>
      <c r="AJ175" s="428" t="str">
        <f>別紙様式１!AJ122</f>
        <v>○○地域就農相談会</v>
      </c>
      <c r="AK175" s="428"/>
      <c r="AL175" s="428"/>
      <c r="AM175" s="428"/>
      <c r="AN175" s="428"/>
      <c r="AO175" s="428"/>
      <c r="AP175" s="428"/>
      <c r="AQ175" s="428"/>
      <c r="AR175" s="428"/>
      <c r="AS175" s="428"/>
      <c r="AT175" s="428"/>
      <c r="AU175" s="428"/>
      <c r="AV175" s="428"/>
      <c r="AW175" s="2"/>
    </row>
    <row r="176" spans="1:49" ht="17.25" customHeight="1">
      <c r="A176" s="18"/>
      <c r="B176" s="16"/>
      <c r="C176" s="231" t="s">
        <v>129</v>
      </c>
      <c r="D176" s="232"/>
      <c r="E176" s="232"/>
      <c r="F176" s="232"/>
      <c r="G176" s="232"/>
      <c r="H176" s="232"/>
      <c r="I176" s="233"/>
      <c r="J176" s="428" t="str">
        <f>別紙様式１!J123</f>
        <v>２人</v>
      </c>
      <c r="K176" s="428"/>
      <c r="L176" s="428"/>
      <c r="M176" s="428"/>
      <c r="N176" s="428"/>
      <c r="O176" s="428"/>
      <c r="P176" s="428"/>
      <c r="Q176" s="428"/>
      <c r="R176" s="428"/>
      <c r="S176" s="428"/>
      <c r="T176" s="428"/>
      <c r="U176" s="428"/>
      <c r="V176" s="428"/>
      <c r="W176" s="235" t="s">
        <v>131</v>
      </c>
      <c r="X176" s="235"/>
      <c r="Y176" s="235"/>
      <c r="Z176" s="235"/>
      <c r="AA176" s="235"/>
      <c r="AB176" s="235"/>
      <c r="AC176" s="235"/>
      <c r="AD176" s="235"/>
      <c r="AE176" s="235"/>
      <c r="AF176" s="235"/>
      <c r="AG176" s="235"/>
      <c r="AH176" s="235"/>
      <c r="AI176" s="235"/>
      <c r="AJ176" s="428" t="str">
        <f>別紙様式１!AJ123</f>
        <v>○○地域振興局</v>
      </c>
      <c r="AK176" s="428"/>
      <c r="AL176" s="428"/>
      <c r="AM176" s="428"/>
      <c r="AN176" s="428"/>
      <c r="AO176" s="428"/>
      <c r="AP176" s="428"/>
      <c r="AQ176" s="428"/>
      <c r="AR176" s="428"/>
      <c r="AS176" s="428"/>
      <c r="AT176" s="428"/>
      <c r="AU176" s="428"/>
      <c r="AV176" s="428"/>
      <c r="AW176" s="2"/>
    </row>
    <row r="177" spans="1:54" ht="48" customHeight="1">
      <c r="A177" s="18"/>
      <c r="B177" s="16"/>
      <c r="C177" s="236" t="s">
        <v>133</v>
      </c>
      <c r="D177" s="236"/>
      <c r="E177" s="236"/>
      <c r="F177" s="236"/>
      <c r="G177" s="236"/>
      <c r="H177" s="236"/>
      <c r="I177" s="236"/>
      <c r="J177" s="429" t="str">
        <f>別紙様式１!$J$124</f>
        <v>△△△</v>
      </c>
      <c r="K177" s="430"/>
      <c r="L177" s="430"/>
      <c r="M177" s="430"/>
      <c r="N177" s="430"/>
      <c r="O177" s="430"/>
      <c r="P177" s="430"/>
      <c r="Q177" s="430"/>
      <c r="R177" s="430"/>
      <c r="S177" s="430"/>
      <c r="T177" s="430"/>
      <c r="U177" s="430"/>
      <c r="V177" s="430"/>
      <c r="W177" s="430"/>
      <c r="X177" s="430"/>
      <c r="Y177" s="430"/>
      <c r="Z177" s="430"/>
      <c r="AA177" s="430"/>
      <c r="AB177" s="430"/>
      <c r="AC177" s="430"/>
      <c r="AD177" s="430"/>
      <c r="AE177" s="430"/>
      <c r="AF177" s="430"/>
      <c r="AG177" s="430"/>
      <c r="AH177" s="430"/>
      <c r="AI177" s="430"/>
      <c r="AJ177" s="430"/>
      <c r="AK177" s="430"/>
      <c r="AL177" s="430"/>
      <c r="AM177" s="430"/>
      <c r="AN177" s="430"/>
      <c r="AO177" s="430"/>
      <c r="AP177" s="430"/>
      <c r="AQ177" s="430"/>
      <c r="AR177" s="430"/>
      <c r="AS177" s="430"/>
      <c r="AT177" s="430"/>
      <c r="AU177" s="430"/>
      <c r="AV177" s="431"/>
      <c r="AW177" s="2"/>
    </row>
    <row r="178" spans="1:54" ht="27" customHeight="1">
      <c r="A178" s="37"/>
      <c r="B178" s="16"/>
      <c r="C178" s="230" t="s">
        <v>279</v>
      </c>
      <c r="D178" s="230"/>
      <c r="E178" s="230"/>
      <c r="F178" s="230"/>
      <c r="G178" s="230"/>
      <c r="H178" s="230"/>
      <c r="I178" s="230"/>
      <c r="J178" s="230"/>
      <c r="K178" s="230"/>
      <c r="L178" s="230"/>
      <c r="M178" s="230"/>
      <c r="N178" s="230"/>
      <c r="O178" s="230"/>
      <c r="P178" s="230"/>
      <c r="Q178" s="230"/>
      <c r="R178" s="230"/>
      <c r="S178" s="230"/>
      <c r="T178" s="230"/>
      <c r="U178" s="230"/>
      <c r="V178" s="230"/>
      <c r="W178" s="230"/>
      <c r="X178" s="230"/>
      <c r="Y178" s="230"/>
      <c r="Z178" s="230"/>
      <c r="AA178" s="230"/>
      <c r="AB178" s="230"/>
      <c r="AC178" s="230"/>
      <c r="AD178" s="230"/>
      <c r="AE178" s="230"/>
      <c r="AF178" s="230"/>
      <c r="AG178" s="230"/>
      <c r="AH178" s="230"/>
      <c r="AI178" s="230"/>
      <c r="AJ178" s="230"/>
      <c r="AK178" s="230"/>
      <c r="AL178" s="230"/>
      <c r="AM178" s="230"/>
      <c r="AN178" s="230"/>
      <c r="AO178" s="230"/>
      <c r="AP178" s="230"/>
      <c r="AQ178" s="230"/>
      <c r="AR178" s="230"/>
      <c r="AS178" s="230"/>
      <c r="AT178" s="230"/>
      <c r="AU178" s="230"/>
      <c r="AV178" s="230"/>
      <c r="AW178" s="2"/>
    </row>
    <row r="179" spans="1:54">
      <c r="C179" s="8" t="s">
        <v>280</v>
      </c>
      <c r="BA179" s="1" t="s">
        <v>281</v>
      </c>
    </row>
    <row r="180" spans="1:54" ht="7.5" customHeight="1">
      <c r="A180" s="37"/>
      <c r="B180" s="16"/>
      <c r="C180" s="2"/>
      <c r="D180" s="2"/>
      <c r="E180" s="2"/>
      <c r="F180" s="2"/>
      <c r="G180" s="2"/>
      <c r="H180" s="2"/>
      <c r="I180" s="2"/>
      <c r="J180" s="2"/>
      <c r="K180" s="2"/>
      <c r="L180" s="2"/>
      <c r="M180" s="2"/>
      <c r="N180" s="2"/>
      <c r="O180" s="2"/>
      <c r="P180" s="2"/>
      <c r="Q180" s="2"/>
      <c r="R180" s="2"/>
      <c r="S180" s="2"/>
      <c r="T180" s="2"/>
      <c r="U180" s="2"/>
      <c r="V180" s="2"/>
      <c r="W180" s="2"/>
      <c r="X180" s="2"/>
      <c r="Y180" s="2"/>
      <c r="Z180" s="2"/>
      <c r="AA180" s="19"/>
      <c r="AB180" s="19"/>
      <c r="AC180" s="19"/>
      <c r="AD180" s="19"/>
      <c r="AE180" s="19"/>
      <c r="AF180" s="19"/>
      <c r="AG180" s="2"/>
      <c r="AH180" s="2"/>
      <c r="AI180" s="5"/>
      <c r="AJ180" s="5"/>
      <c r="AK180" s="16"/>
      <c r="AL180" s="16"/>
      <c r="AM180" s="16"/>
      <c r="AN180" s="16"/>
      <c r="AO180" s="16"/>
      <c r="AP180" s="16"/>
      <c r="AQ180" s="16"/>
      <c r="AR180" s="16"/>
      <c r="AS180" s="2"/>
      <c r="AT180" s="2"/>
      <c r="AU180" s="2"/>
      <c r="AV180" s="2"/>
      <c r="AW180" s="2"/>
    </row>
    <row r="181" spans="1:54" ht="12.75" customHeight="1">
      <c r="A181" s="37"/>
      <c r="B181" s="16"/>
      <c r="C181" s="2" t="s">
        <v>272</v>
      </c>
      <c r="D181" s="2"/>
      <c r="E181" s="2"/>
      <c r="F181" s="2"/>
      <c r="G181" s="2"/>
      <c r="H181" s="2"/>
      <c r="I181" s="2"/>
      <c r="J181" s="2"/>
      <c r="K181" s="2"/>
      <c r="L181" s="2"/>
      <c r="M181" s="2"/>
      <c r="N181" s="2"/>
      <c r="O181" s="2"/>
      <c r="P181" s="2"/>
      <c r="Q181" s="2"/>
      <c r="R181" s="2"/>
      <c r="S181" s="2"/>
      <c r="T181" s="2"/>
      <c r="U181" s="2"/>
      <c r="V181" s="2"/>
      <c r="W181" s="2"/>
      <c r="X181" s="2"/>
      <c r="Y181" s="2"/>
      <c r="Z181" s="2"/>
      <c r="AA181" s="19"/>
      <c r="AB181" s="19"/>
      <c r="AC181" s="19"/>
      <c r="AD181" s="19"/>
      <c r="AE181" s="19"/>
      <c r="AF181" s="19"/>
      <c r="AG181" s="2"/>
      <c r="AH181" s="2"/>
      <c r="AI181" s="5"/>
      <c r="AJ181" s="5"/>
      <c r="AK181" s="16"/>
      <c r="AL181" s="16"/>
      <c r="AM181" s="16"/>
      <c r="AN181" s="16"/>
      <c r="AO181" s="16"/>
      <c r="AP181" s="16"/>
      <c r="AQ181" s="16"/>
      <c r="AR181" s="16"/>
      <c r="AS181" s="2"/>
      <c r="AT181" s="2"/>
      <c r="AU181" s="2"/>
      <c r="AV181" s="2"/>
      <c r="AW181" s="2"/>
    </row>
    <row r="182" spans="1:54" ht="17.25" customHeight="1">
      <c r="A182" s="37"/>
      <c r="B182" s="16"/>
      <c r="C182" s="247" t="s">
        <v>124</v>
      </c>
      <c r="D182" s="248"/>
      <c r="E182" s="248"/>
      <c r="F182" s="248"/>
      <c r="G182" s="248"/>
      <c r="H182" s="248"/>
      <c r="I182" s="248"/>
      <c r="J182" s="248"/>
      <c r="K182" s="248"/>
      <c r="L182" s="248"/>
      <c r="M182" s="248"/>
      <c r="N182" s="248"/>
      <c r="O182" s="248"/>
      <c r="P182" s="248"/>
      <c r="Q182" s="248"/>
      <c r="R182" s="248"/>
      <c r="S182" s="248"/>
      <c r="T182" s="248"/>
      <c r="U182" s="248"/>
      <c r="V182" s="248"/>
      <c r="W182" s="248"/>
      <c r="X182" s="249"/>
      <c r="Y182" s="244">
        <v>2</v>
      </c>
      <c r="Z182" s="245"/>
      <c r="AA182" s="245"/>
      <c r="AB182" s="245"/>
      <c r="AC182" s="250" t="s">
        <v>108</v>
      </c>
      <c r="AD182" s="251"/>
      <c r="AE182" s="2"/>
      <c r="BA182" s="425">
        <f>IF(Y182&gt;=1,1,0)</f>
        <v>1</v>
      </c>
      <c r="BB182" s="425"/>
    </row>
    <row r="183" spans="1:54" ht="6" customHeight="1">
      <c r="A183" s="37"/>
      <c r="B183" s="16"/>
      <c r="C183" s="80"/>
      <c r="D183" s="80"/>
      <c r="E183" s="80"/>
      <c r="F183" s="80"/>
      <c r="G183" s="80"/>
      <c r="H183" s="80"/>
      <c r="I183" s="80"/>
      <c r="J183" s="80"/>
      <c r="K183" s="80"/>
      <c r="L183" s="80"/>
      <c r="M183" s="80"/>
      <c r="N183" s="80"/>
      <c r="O183" s="80"/>
      <c r="P183" s="80"/>
      <c r="Q183" s="80"/>
      <c r="R183" s="80"/>
      <c r="S183" s="80"/>
      <c r="T183" s="80"/>
      <c r="U183" s="80"/>
      <c r="V183" s="80"/>
      <c r="W183" s="80"/>
      <c r="X183" s="80"/>
      <c r="Y183" s="73"/>
      <c r="Z183" s="73"/>
      <c r="AA183" s="73"/>
      <c r="AB183" s="73"/>
      <c r="AC183" s="73"/>
      <c r="AD183" s="73"/>
      <c r="AE183" s="19"/>
      <c r="AF183" s="19"/>
      <c r="AG183" s="2"/>
      <c r="AH183" s="2"/>
      <c r="AI183" s="5"/>
      <c r="AJ183" s="5"/>
      <c r="AK183" s="16"/>
      <c r="AL183" s="16"/>
      <c r="AM183" s="16"/>
      <c r="AN183" s="16"/>
      <c r="AO183" s="16"/>
      <c r="AP183" s="16"/>
      <c r="AQ183" s="16"/>
      <c r="AR183" s="16"/>
      <c r="AS183" s="2"/>
      <c r="AT183" s="2"/>
      <c r="AU183" s="2"/>
      <c r="AV183" s="2"/>
      <c r="AW183" s="2"/>
    </row>
    <row r="184" spans="1:54" ht="17.25" customHeight="1">
      <c r="A184" s="18"/>
      <c r="B184" s="16"/>
      <c r="C184" s="240" t="s">
        <v>125</v>
      </c>
      <c r="D184" s="241"/>
      <c r="E184" s="241"/>
      <c r="F184" s="241"/>
      <c r="G184" s="241"/>
      <c r="H184" s="241"/>
      <c r="I184" s="242"/>
      <c r="J184" s="243" t="s">
        <v>126</v>
      </c>
      <c r="K184" s="234"/>
      <c r="L184" s="234"/>
      <c r="M184" s="234"/>
      <c r="N184" s="234"/>
      <c r="O184" s="234"/>
      <c r="P184" s="234"/>
      <c r="Q184" s="234"/>
      <c r="R184" s="234"/>
      <c r="S184" s="234"/>
      <c r="T184" s="234"/>
      <c r="U184" s="234"/>
      <c r="V184" s="234"/>
      <c r="W184" s="235" t="s">
        <v>127</v>
      </c>
      <c r="X184" s="235"/>
      <c r="Y184" s="235"/>
      <c r="Z184" s="235"/>
      <c r="AA184" s="235"/>
      <c r="AB184" s="235"/>
      <c r="AC184" s="235"/>
      <c r="AD184" s="235"/>
      <c r="AE184" s="235"/>
      <c r="AF184" s="235"/>
      <c r="AG184" s="235"/>
      <c r="AH184" s="235"/>
      <c r="AI184" s="235"/>
      <c r="AJ184" s="234" t="s">
        <v>128</v>
      </c>
      <c r="AK184" s="234"/>
      <c r="AL184" s="234"/>
      <c r="AM184" s="234"/>
      <c r="AN184" s="234"/>
      <c r="AO184" s="234"/>
      <c r="AP184" s="234"/>
      <c r="AQ184" s="234"/>
      <c r="AR184" s="234"/>
      <c r="AS184" s="234"/>
      <c r="AT184" s="234"/>
      <c r="AU184" s="234"/>
      <c r="AV184" s="234"/>
      <c r="AW184" s="2"/>
    </row>
    <row r="185" spans="1:54" ht="17.25" customHeight="1">
      <c r="A185" s="18"/>
      <c r="B185" s="16"/>
      <c r="C185" s="231" t="s">
        <v>129</v>
      </c>
      <c r="D185" s="232"/>
      <c r="E185" s="232"/>
      <c r="F185" s="232"/>
      <c r="G185" s="232"/>
      <c r="H185" s="232"/>
      <c r="I185" s="233"/>
      <c r="J185" s="234" t="s">
        <v>130</v>
      </c>
      <c r="K185" s="234"/>
      <c r="L185" s="234"/>
      <c r="M185" s="234"/>
      <c r="N185" s="234"/>
      <c r="O185" s="234"/>
      <c r="P185" s="234"/>
      <c r="Q185" s="234"/>
      <c r="R185" s="234"/>
      <c r="S185" s="234"/>
      <c r="T185" s="234"/>
      <c r="U185" s="234"/>
      <c r="V185" s="234"/>
      <c r="W185" s="235" t="s">
        <v>131</v>
      </c>
      <c r="X185" s="235"/>
      <c r="Y185" s="235"/>
      <c r="Z185" s="235"/>
      <c r="AA185" s="235"/>
      <c r="AB185" s="235"/>
      <c r="AC185" s="235"/>
      <c r="AD185" s="235"/>
      <c r="AE185" s="235"/>
      <c r="AF185" s="235"/>
      <c r="AG185" s="235"/>
      <c r="AH185" s="235"/>
      <c r="AI185" s="235"/>
      <c r="AJ185" s="234" t="s">
        <v>132</v>
      </c>
      <c r="AK185" s="234"/>
      <c r="AL185" s="234"/>
      <c r="AM185" s="234"/>
      <c r="AN185" s="234"/>
      <c r="AO185" s="234"/>
      <c r="AP185" s="234"/>
      <c r="AQ185" s="234"/>
      <c r="AR185" s="234"/>
      <c r="AS185" s="234"/>
      <c r="AT185" s="234"/>
      <c r="AU185" s="234"/>
      <c r="AV185" s="234"/>
      <c r="AW185" s="2"/>
    </row>
    <row r="186" spans="1:54" ht="48" customHeight="1">
      <c r="A186" s="18"/>
      <c r="B186" s="16"/>
      <c r="C186" s="236" t="s">
        <v>133</v>
      </c>
      <c r="D186" s="236"/>
      <c r="E186" s="236"/>
      <c r="F186" s="236"/>
      <c r="G186" s="236"/>
      <c r="H186" s="236"/>
      <c r="I186" s="236"/>
      <c r="J186" s="237" t="s">
        <v>114</v>
      </c>
      <c r="K186" s="238"/>
      <c r="L186" s="238"/>
      <c r="M186" s="238"/>
      <c r="N186" s="238"/>
      <c r="O186" s="238"/>
      <c r="P186" s="238"/>
      <c r="Q186" s="238"/>
      <c r="R186" s="238"/>
      <c r="S186" s="238"/>
      <c r="T186" s="238"/>
      <c r="U186" s="238"/>
      <c r="V186" s="238"/>
      <c r="W186" s="238"/>
      <c r="X186" s="238"/>
      <c r="Y186" s="238"/>
      <c r="Z186" s="238"/>
      <c r="AA186" s="238"/>
      <c r="AB186" s="238"/>
      <c r="AC186" s="238"/>
      <c r="AD186" s="238"/>
      <c r="AE186" s="238"/>
      <c r="AF186" s="238"/>
      <c r="AG186" s="238"/>
      <c r="AH186" s="238"/>
      <c r="AI186" s="238"/>
      <c r="AJ186" s="238"/>
      <c r="AK186" s="238"/>
      <c r="AL186" s="238"/>
      <c r="AM186" s="238"/>
      <c r="AN186" s="238"/>
      <c r="AO186" s="238"/>
      <c r="AP186" s="238"/>
      <c r="AQ186" s="238"/>
      <c r="AR186" s="238"/>
      <c r="AS186" s="238"/>
      <c r="AT186" s="238"/>
      <c r="AU186" s="238"/>
      <c r="AV186" s="239"/>
      <c r="AW186" s="2"/>
    </row>
    <row r="187" spans="1:54" ht="17.25" customHeight="1">
      <c r="A187" s="18"/>
      <c r="B187" s="16"/>
      <c r="C187" s="240" t="s">
        <v>125</v>
      </c>
      <c r="D187" s="241"/>
      <c r="E187" s="241"/>
      <c r="F187" s="241"/>
      <c r="G187" s="241"/>
      <c r="H187" s="241"/>
      <c r="I187" s="242"/>
      <c r="J187" s="243" t="s">
        <v>126</v>
      </c>
      <c r="K187" s="234"/>
      <c r="L187" s="234"/>
      <c r="M187" s="234"/>
      <c r="N187" s="234"/>
      <c r="O187" s="234"/>
      <c r="P187" s="234"/>
      <c r="Q187" s="234"/>
      <c r="R187" s="234"/>
      <c r="S187" s="234"/>
      <c r="T187" s="234"/>
      <c r="U187" s="234"/>
      <c r="V187" s="234"/>
      <c r="W187" s="235" t="s">
        <v>127</v>
      </c>
      <c r="X187" s="235"/>
      <c r="Y187" s="235"/>
      <c r="Z187" s="235"/>
      <c r="AA187" s="235"/>
      <c r="AB187" s="235"/>
      <c r="AC187" s="235"/>
      <c r="AD187" s="235"/>
      <c r="AE187" s="235"/>
      <c r="AF187" s="235"/>
      <c r="AG187" s="235"/>
      <c r="AH187" s="235"/>
      <c r="AI187" s="235"/>
      <c r="AJ187" s="234" t="s">
        <v>134</v>
      </c>
      <c r="AK187" s="234"/>
      <c r="AL187" s="234"/>
      <c r="AM187" s="234"/>
      <c r="AN187" s="234"/>
      <c r="AO187" s="234"/>
      <c r="AP187" s="234"/>
      <c r="AQ187" s="234"/>
      <c r="AR187" s="234"/>
      <c r="AS187" s="234"/>
      <c r="AT187" s="234"/>
      <c r="AU187" s="234"/>
      <c r="AV187" s="234"/>
      <c r="AW187" s="2"/>
    </row>
    <row r="188" spans="1:54" ht="17.25" customHeight="1">
      <c r="A188" s="18"/>
      <c r="B188" s="16"/>
      <c r="C188" s="231" t="s">
        <v>129</v>
      </c>
      <c r="D188" s="232"/>
      <c r="E188" s="232"/>
      <c r="F188" s="232"/>
      <c r="G188" s="232"/>
      <c r="H188" s="232"/>
      <c r="I188" s="233"/>
      <c r="J188" s="234" t="s">
        <v>135</v>
      </c>
      <c r="K188" s="234"/>
      <c r="L188" s="234"/>
      <c r="M188" s="234"/>
      <c r="N188" s="234"/>
      <c r="O188" s="234"/>
      <c r="P188" s="234"/>
      <c r="Q188" s="234"/>
      <c r="R188" s="234"/>
      <c r="S188" s="234"/>
      <c r="T188" s="234"/>
      <c r="U188" s="234"/>
      <c r="V188" s="234"/>
      <c r="W188" s="235" t="s">
        <v>131</v>
      </c>
      <c r="X188" s="235"/>
      <c r="Y188" s="235"/>
      <c r="Z188" s="235"/>
      <c r="AA188" s="235"/>
      <c r="AB188" s="235"/>
      <c r="AC188" s="235"/>
      <c r="AD188" s="235"/>
      <c r="AE188" s="235"/>
      <c r="AF188" s="235"/>
      <c r="AG188" s="235"/>
      <c r="AH188" s="235"/>
      <c r="AI188" s="235"/>
      <c r="AJ188" s="234" t="s">
        <v>136</v>
      </c>
      <c r="AK188" s="234"/>
      <c r="AL188" s="234"/>
      <c r="AM188" s="234"/>
      <c r="AN188" s="234"/>
      <c r="AO188" s="234"/>
      <c r="AP188" s="234"/>
      <c r="AQ188" s="234"/>
      <c r="AR188" s="234"/>
      <c r="AS188" s="234"/>
      <c r="AT188" s="234"/>
      <c r="AU188" s="234"/>
      <c r="AV188" s="234"/>
      <c r="AW188" s="2"/>
    </row>
    <row r="189" spans="1:54" ht="48" customHeight="1">
      <c r="A189" s="18"/>
      <c r="B189" s="16"/>
      <c r="C189" s="236" t="s">
        <v>133</v>
      </c>
      <c r="D189" s="236"/>
      <c r="E189" s="236"/>
      <c r="F189" s="236"/>
      <c r="G189" s="236"/>
      <c r="H189" s="236"/>
      <c r="I189" s="236"/>
      <c r="J189" s="237" t="s">
        <v>117</v>
      </c>
      <c r="K189" s="238"/>
      <c r="L189" s="238"/>
      <c r="M189" s="238"/>
      <c r="N189" s="238"/>
      <c r="O189" s="238"/>
      <c r="P189" s="238"/>
      <c r="Q189" s="238"/>
      <c r="R189" s="238"/>
      <c r="S189" s="238"/>
      <c r="T189" s="238"/>
      <c r="U189" s="238"/>
      <c r="V189" s="238"/>
      <c r="W189" s="238"/>
      <c r="X189" s="238"/>
      <c r="Y189" s="238"/>
      <c r="Z189" s="238"/>
      <c r="AA189" s="238"/>
      <c r="AB189" s="238"/>
      <c r="AC189" s="238"/>
      <c r="AD189" s="238"/>
      <c r="AE189" s="238"/>
      <c r="AF189" s="238"/>
      <c r="AG189" s="238"/>
      <c r="AH189" s="238"/>
      <c r="AI189" s="238"/>
      <c r="AJ189" s="238"/>
      <c r="AK189" s="238"/>
      <c r="AL189" s="238"/>
      <c r="AM189" s="238"/>
      <c r="AN189" s="238"/>
      <c r="AO189" s="238"/>
      <c r="AP189" s="238"/>
      <c r="AQ189" s="238"/>
      <c r="AR189" s="238"/>
      <c r="AS189" s="238"/>
      <c r="AT189" s="238"/>
      <c r="AU189" s="238"/>
      <c r="AV189" s="239"/>
      <c r="AW189" s="2"/>
    </row>
    <row r="190" spans="1:54" ht="27" customHeight="1">
      <c r="A190" s="37"/>
      <c r="B190" s="16"/>
      <c r="C190" s="230" t="s">
        <v>282</v>
      </c>
      <c r="D190" s="230"/>
      <c r="E190" s="230"/>
      <c r="F190" s="230"/>
      <c r="G190" s="230"/>
      <c r="H190" s="230"/>
      <c r="I190" s="230"/>
      <c r="J190" s="230"/>
      <c r="K190" s="230"/>
      <c r="L190" s="230"/>
      <c r="M190" s="230"/>
      <c r="N190" s="230"/>
      <c r="O190" s="230"/>
      <c r="P190" s="230"/>
      <c r="Q190" s="230"/>
      <c r="R190" s="230"/>
      <c r="S190" s="230"/>
      <c r="T190" s="230"/>
      <c r="U190" s="230"/>
      <c r="V190" s="230"/>
      <c r="W190" s="230"/>
      <c r="X190" s="230"/>
      <c r="Y190" s="230"/>
      <c r="Z190" s="230"/>
      <c r="AA190" s="230"/>
      <c r="AB190" s="230"/>
      <c r="AC190" s="230"/>
      <c r="AD190" s="230"/>
      <c r="AE190" s="230"/>
      <c r="AF190" s="230"/>
      <c r="AG190" s="230"/>
      <c r="AH190" s="230"/>
      <c r="AI190" s="230"/>
      <c r="AJ190" s="230"/>
      <c r="AK190" s="230"/>
      <c r="AL190" s="230"/>
      <c r="AM190" s="230"/>
      <c r="AN190" s="230"/>
      <c r="AO190" s="230"/>
      <c r="AP190" s="230"/>
      <c r="AQ190" s="230"/>
      <c r="AR190" s="230"/>
      <c r="AS190" s="230"/>
      <c r="AT190" s="230"/>
      <c r="AU190" s="230"/>
      <c r="AV190" s="230"/>
      <c r="AW190" s="2"/>
    </row>
    <row r="191" spans="1:54">
      <c r="C191" s="8" t="s">
        <v>283</v>
      </c>
    </row>
    <row r="192" spans="1:54">
      <c r="BA192" s="1" t="s">
        <v>284</v>
      </c>
    </row>
    <row r="193" spans="1:54" ht="12.75" customHeight="1">
      <c r="A193" s="37"/>
      <c r="B193" s="16"/>
      <c r="C193" s="91" t="s">
        <v>285</v>
      </c>
      <c r="D193" s="2"/>
      <c r="E193" s="2"/>
      <c r="F193" s="2"/>
      <c r="G193" s="2"/>
      <c r="H193" s="2"/>
      <c r="I193" s="2"/>
      <c r="J193" s="2"/>
      <c r="K193" s="2"/>
      <c r="L193" s="2"/>
      <c r="M193" s="2"/>
      <c r="N193" s="2"/>
      <c r="O193" s="2"/>
      <c r="P193" s="2"/>
      <c r="Q193" s="2"/>
      <c r="R193" s="2"/>
      <c r="S193" s="2"/>
      <c r="T193" s="2"/>
      <c r="U193" s="2"/>
      <c r="V193" s="2"/>
      <c r="W193" s="2"/>
      <c r="X193" s="2"/>
      <c r="Y193" s="2"/>
      <c r="Z193" s="2"/>
      <c r="AA193" s="19"/>
      <c r="AB193" s="19"/>
      <c r="AC193" s="19"/>
      <c r="AD193" s="19"/>
      <c r="AE193" s="19"/>
      <c r="AF193" s="19"/>
      <c r="AG193" s="2"/>
      <c r="AH193" s="2"/>
      <c r="AI193" s="5"/>
      <c r="AJ193" s="5"/>
      <c r="AK193" s="16"/>
      <c r="AL193" s="16"/>
      <c r="AM193" s="16"/>
      <c r="AN193" s="16"/>
      <c r="AO193" s="16"/>
      <c r="AP193" s="16"/>
      <c r="AQ193" s="16"/>
      <c r="AR193" s="16"/>
      <c r="AS193" s="2"/>
      <c r="AT193" s="2"/>
      <c r="AU193" s="2"/>
      <c r="AV193" s="2"/>
      <c r="AW193" s="2"/>
    </row>
    <row r="194" spans="1:54" ht="12.75" customHeight="1">
      <c r="A194" s="37"/>
      <c r="B194" s="16"/>
      <c r="C194" s="475" t="str">
        <f>IF(BA194&gt;=15,"目標に対して期待を大幅に上回る結果が得られた",IF(BA194&gt;=10,"目標に対して期待を上回る結果が得られた",IF(BA194&gt;=5,"目標に対して期待どおりの結果が得られた",IF(5&gt;BA194,"目標に対して期待を（やや）下回る結果となった"))))</f>
        <v>目標に対して期待を上回る結果が得られた</v>
      </c>
      <c r="D194" s="476"/>
      <c r="E194" s="476"/>
      <c r="F194" s="476"/>
      <c r="G194" s="476"/>
      <c r="H194" s="476"/>
      <c r="I194" s="476"/>
      <c r="J194" s="476"/>
      <c r="K194" s="476"/>
      <c r="L194" s="476"/>
      <c r="M194" s="476"/>
      <c r="N194" s="476"/>
      <c r="O194" s="476"/>
      <c r="P194" s="476"/>
      <c r="Q194" s="476"/>
      <c r="R194" s="476"/>
      <c r="S194" s="476"/>
      <c r="T194" s="476"/>
      <c r="U194" s="476"/>
      <c r="V194" s="476"/>
      <c r="W194" s="476"/>
      <c r="X194" s="476"/>
      <c r="Y194" s="476"/>
      <c r="Z194" s="476"/>
      <c r="AA194" s="476"/>
      <c r="AB194" s="476"/>
      <c r="AC194" s="476"/>
      <c r="AD194" s="476"/>
      <c r="AE194" s="476"/>
      <c r="AF194" s="476"/>
      <c r="AG194" s="476"/>
      <c r="AH194" s="476"/>
      <c r="AI194" s="476"/>
      <c r="AJ194" s="476"/>
      <c r="AK194" s="476"/>
      <c r="AL194" s="476"/>
      <c r="AM194" s="476"/>
      <c r="AN194" s="476"/>
      <c r="AO194" s="476"/>
      <c r="AP194" s="476"/>
      <c r="AQ194" s="476"/>
      <c r="AR194" s="476"/>
      <c r="AS194" s="476"/>
      <c r="AT194" s="476"/>
      <c r="AU194" s="476"/>
      <c r="AV194" s="477"/>
      <c r="AW194" s="2"/>
      <c r="BA194" s="425">
        <f>SUM(BA68,BA110,BA134,BA158,BA182)</f>
        <v>11</v>
      </c>
      <c r="BB194" s="425"/>
    </row>
    <row r="195" spans="1:54" ht="12.75" customHeight="1">
      <c r="A195" s="37"/>
      <c r="B195" s="16"/>
      <c r="C195" s="478"/>
      <c r="D195" s="479"/>
      <c r="E195" s="479"/>
      <c r="F195" s="479"/>
      <c r="G195" s="479"/>
      <c r="H195" s="479"/>
      <c r="I195" s="479"/>
      <c r="J195" s="479"/>
      <c r="K195" s="479"/>
      <c r="L195" s="479"/>
      <c r="M195" s="479"/>
      <c r="N195" s="479"/>
      <c r="O195" s="479"/>
      <c r="P195" s="479"/>
      <c r="Q195" s="479"/>
      <c r="R195" s="479"/>
      <c r="S195" s="479"/>
      <c r="T195" s="479"/>
      <c r="U195" s="479"/>
      <c r="V195" s="479"/>
      <c r="W195" s="479"/>
      <c r="X195" s="479"/>
      <c r="Y195" s="479"/>
      <c r="Z195" s="479"/>
      <c r="AA195" s="479"/>
      <c r="AB195" s="479"/>
      <c r="AC195" s="479"/>
      <c r="AD195" s="479"/>
      <c r="AE195" s="479"/>
      <c r="AF195" s="479"/>
      <c r="AG195" s="479"/>
      <c r="AH195" s="479"/>
      <c r="AI195" s="479"/>
      <c r="AJ195" s="479"/>
      <c r="AK195" s="479"/>
      <c r="AL195" s="479"/>
      <c r="AM195" s="479"/>
      <c r="AN195" s="479"/>
      <c r="AO195" s="479"/>
      <c r="AP195" s="479"/>
      <c r="AQ195" s="479"/>
      <c r="AR195" s="479"/>
      <c r="AS195" s="479"/>
      <c r="AT195" s="479"/>
      <c r="AU195" s="479"/>
      <c r="AV195" s="480"/>
      <c r="AW195" s="2"/>
      <c r="BA195" s="425"/>
      <c r="BB195" s="425"/>
    </row>
    <row r="196" spans="1:54" ht="12.75" customHeight="1">
      <c r="A196" s="37"/>
      <c r="B196" s="16"/>
      <c r="C196" s="8" t="s">
        <v>286</v>
      </c>
      <c r="D196" s="2"/>
      <c r="E196" s="2"/>
      <c r="F196" s="2"/>
      <c r="G196" s="2"/>
      <c r="H196" s="2"/>
      <c r="I196" s="2"/>
      <c r="J196" s="2"/>
      <c r="K196" s="2"/>
      <c r="L196" s="2"/>
      <c r="M196" s="2"/>
      <c r="N196" s="2"/>
      <c r="O196" s="2"/>
      <c r="P196" s="2"/>
      <c r="Q196" s="2"/>
      <c r="R196" s="2"/>
      <c r="S196" s="2"/>
      <c r="T196" s="2"/>
      <c r="U196" s="2"/>
      <c r="V196" s="2"/>
      <c r="W196" s="2"/>
      <c r="X196" s="2"/>
      <c r="Y196" s="2"/>
      <c r="Z196" s="2"/>
      <c r="AA196" s="19"/>
      <c r="AB196" s="19"/>
      <c r="AC196" s="19"/>
      <c r="AD196" s="19"/>
      <c r="AE196" s="19"/>
      <c r="AF196" s="19"/>
      <c r="AG196" s="2"/>
      <c r="AH196" s="2"/>
      <c r="AI196" s="5"/>
      <c r="AJ196" s="5"/>
      <c r="AK196" s="16"/>
      <c r="AL196" s="16"/>
      <c r="AM196" s="16"/>
      <c r="AN196" s="16"/>
      <c r="AO196" s="16"/>
      <c r="AP196" s="16"/>
      <c r="AQ196" s="16"/>
      <c r="AR196" s="16"/>
      <c r="AS196" s="2"/>
      <c r="AT196" s="2"/>
      <c r="AU196" s="2"/>
      <c r="AV196" s="2"/>
      <c r="AW196" s="2"/>
    </row>
    <row r="197" spans="1:54" ht="12.75" customHeight="1">
      <c r="A197" s="37"/>
      <c r="B197" s="16"/>
      <c r="C197" s="8"/>
      <c r="D197" s="2"/>
      <c r="E197" s="2"/>
      <c r="F197" s="2"/>
      <c r="G197" s="2"/>
      <c r="H197" s="2"/>
      <c r="I197" s="2"/>
      <c r="J197" s="2"/>
      <c r="K197" s="2"/>
      <c r="L197" s="2"/>
      <c r="M197" s="2"/>
      <c r="N197" s="2"/>
      <c r="O197" s="2"/>
      <c r="P197" s="2"/>
      <c r="Q197" s="2"/>
      <c r="R197" s="2"/>
      <c r="S197" s="2"/>
      <c r="T197" s="2"/>
      <c r="U197" s="2"/>
      <c r="V197" s="2"/>
      <c r="W197" s="2"/>
      <c r="X197" s="2"/>
      <c r="Y197" s="2"/>
      <c r="Z197" s="2"/>
      <c r="AA197" s="19"/>
      <c r="AB197" s="19"/>
      <c r="AC197" s="19"/>
      <c r="AD197" s="19"/>
      <c r="AE197" s="19"/>
      <c r="AF197" s="19"/>
      <c r="AG197" s="2"/>
      <c r="AH197" s="2"/>
      <c r="AI197" s="5"/>
      <c r="AJ197" s="5"/>
      <c r="AK197" s="16"/>
      <c r="AL197" s="16"/>
      <c r="AM197" s="16"/>
      <c r="AN197" s="16"/>
      <c r="AO197" s="16"/>
      <c r="AP197" s="16"/>
      <c r="AQ197" s="16"/>
      <c r="AR197" s="16"/>
      <c r="AS197" s="2"/>
      <c r="AT197" s="2"/>
      <c r="AU197" s="2"/>
      <c r="AV197" s="2"/>
      <c r="AW197" s="2"/>
    </row>
    <row r="198" spans="1:54" ht="14.25" customHeight="1">
      <c r="A198" s="448" t="s">
        <v>287</v>
      </c>
      <c r="B198" s="448"/>
      <c r="C198" s="448"/>
      <c r="D198" s="448"/>
      <c r="E198" s="448"/>
      <c r="F198" s="448"/>
      <c r="G198" s="448"/>
      <c r="H198" s="448"/>
      <c r="I198" s="448"/>
      <c r="J198" s="448"/>
      <c r="K198" s="448"/>
      <c r="L198" s="448"/>
      <c r="M198" s="448"/>
      <c r="N198" s="448"/>
      <c r="O198" s="448"/>
      <c r="P198" s="448"/>
      <c r="Q198" s="448"/>
      <c r="R198" s="448"/>
      <c r="S198" s="448"/>
      <c r="T198" s="448"/>
      <c r="U198" s="448"/>
      <c r="V198" s="448"/>
      <c r="W198" s="448"/>
      <c r="X198" s="448"/>
      <c r="Y198" s="448"/>
      <c r="Z198" s="448"/>
      <c r="AA198" s="448"/>
      <c r="AB198" s="448"/>
      <c r="AC198" s="448"/>
      <c r="AD198" s="448"/>
      <c r="AE198" s="448"/>
      <c r="AF198" s="448"/>
      <c r="AG198" s="448"/>
      <c r="AH198" s="448"/>
      <c r="AI198" s="448"/>
      <c r="AJ198" s="448"/>
      <c r="AK198" s="448"/>
      <c r="AL198" s="448"/>
      <c r="AM198" s="448"/>
      <c r="AN198" s="448"/>
      <c r="AO198" s="448"/>
      <c r="AP198" s="448"/>
      <c r="AQ198" s="448"/>
      <c r="AR198" s="448"/>
      <c r="AS198" s="448"/>
      <c r="AT198" s="448"/>
      <c r="AU198" s="448"/>
      <c r="AV198" s="448"/>
      <c r="AW198" s="448"/>
    </row>
    <row r="199" spans="1:54" ht="7.5" customHeight="1"/>
    <row r="200" spans="1:54" ht="19.5" customHeight="1">
      <c r="C200" s="437" t="s">
        <v>288</v>
      </c>
      <c r="D200" s="278"/>
      <c r="E200" s="278"/>
      <c r="F200" s="278"/>
      <c r="G200" s="278"/>
      <c r="H200" s="278"/>
      <c r="I200" s="278"/>
      <c r="J200" s="278"/>
      <c r="K200" s="278"/>
      <c r="L200" s="278"/>
      <c r="M200" s="278"/>
      <c r="N200" s="278"/>
      <c r="O200" s="278"/>
      <c r="P200" s="278"/>
      <c r="Q200" s="278"/>
      <c r="R200" s="278"/>
      <c r="S200" s="278"/>
      <c r="T200" s="278"/>
      <c r="U200" s="278"/>
      <c r="V200" s="278"/>
      <c r="W200" s="278"/>
      <c r="X200" s="278"/>
      <c r="Y200" s="437" t="s">
        <v>289</v>
      </c>
      <c r="Z200" s="278"/>
      <c r="AA200" s="278"/>
      <c r="AB200" s="278"/>
      <c r="AC200" s="278"/>
      <c r="AD200" s="278"/>
      <c r="AE200" s="278"/>
      <c r="AF200" s="278"/>
      <c r="AG200" s="278"/>
      <c r="AH200" s="278"/>
      <c r="AI200" s="278"/>
      <c r="AJ200" s="278"/>
      <c r="AK200" s="278"/>
      <c r="AL200" s="278"/>
      <c r="AM200" s="278"/>
      <c r="AN200" s="278"/>
      <c r="AO200" s="279"/>
    </row>
    <row r="201" spans="1:54" ht="19.5" customHeight="1">
      <c r="C201" s="434" t="s">
        <v>214</v>
      </c>
      <c r="D201" s="435"/>
      <c r="E201" s="435"/>
      <c r="F201" s="435"/>
      <c r="G201" s="435"/>
      <c r="H201" s="435"/>
      <c r="I201" s="435"/>
      <c r="J201" s="435"/>
      <c r="K201" s="435"/>
      <c r="L201" s="435"/>
      <c r="M201" s="435"/>
      <c r="N201" s="435"/>
      <c r="O201" s="435"/>
      <c r="P201" s="435"/>
      <c r="Q201" s="435"/>
      <c r="R201" s="435"/>
      <c r="S201" s="435"/>
      <c r="T201" s="435"/>
      <c r="U201" s="435"/>
      <c r="V201" s="435"/>
      <c r="W201" s="435"/>
      <c r="X201" s="436"/>
      <c r="Y201" s="244">
        <v>5</v>
      </c>
      <c r="Z201" s="245"/>
      <c r="AA201" s="245"/>
      <c r="AB201" s="245"/>
      <c r="AC201" s="245"/>
      <c r="AD201" s="245"/>
      <c r="AE201" s="245"/>
      <c r="AF201" s="245"/>
      <c r="AG201" s="245"/>
      <c r="AH201" s="245"/>
      <c r="AI201" s="245"/>
      <c r="AJ201" s="245"/>
      <c r="AK201" s="245"/>
      <c r="AL201" s="245"/>
      <c r="AM201" s="245"/>
      <c r="AN201" s="245"/>
      <c r="AO201" s="246"/>
    </row>
    <row r="202" spans="1:54" ht="19.5" customHeight="1">
      <c r="C202" s="434" t="s">
        <v>290</v>
      </c>
      <c r="D202" s="435"/>
      <c r="E202" s="435"/>
      <c r="F202" s="435"/>
      <c r="G202" s="435"/>
      <c r="H202" s="435"/>
      <c r="I202" s="435"/>
      <c r="J202" s="435"/>
      <c r="K202" s="435"/>
      <c r="L202" s="435"/>
      <c r="M202" s="435"/>
      <c r="N202" s="435"/>
      <c r="O202" s="435"/>
      <c r="P202" s="435"/>
      <c r="Q202" s="435"/>
      <c r="R202" s="435"/>
      <c r="S202" s="435"/>
      <c r="T202" s="435"/>
      <c r="U202" s="435"/>
      <c r="V202" s="435"/>
      <c r="W202" s="435"/>
      <c r="X202" s="436"/>
      <c r="Y202" s="244">
        <v>14</v>
      </c>
      <c r="Z202" s="245"/>
      <c r="AA202" s="245"/>
      <c r="AB202" s="245"/>
      <c r="AC202" s="245"/>
      <c r="AD202" s="245"/>
      <c r="AE202" s="245"/>
      <c r="AF202" s="245"/>
      <c r="AG202" s="245"/>
      <c r="AH202" s="245"/>
      <c r="AI202" s="245"/>
      <c r="AJ202" s="245"/>
      <c r="AK202" s="245"/>
      <c r="AL202" s="245"/>
      <c r="AM202" s="245"/>
      <c r="AN202" s="245"/>
      <c r="AO202" s="246"/>
    </row>
    <row r="203" spans="1:54" ht="19.5" customHeight="1">
      <c r="C203" s="434" t="s">
        <v>291</v>
      </c>
      <c r="D203" s="435"/>
      <c r="E203" s="435"/>
      <c r="F203" s="435"/>
      <c r="G203" s="435"/>
      <c r="H203" s="435"/>
      <c r="I203" s="435"/>
      <c r="J203" s="435"/>
      <c r="K203" s="435"/>
      <c r="L203" s="435"/>
      <c r="M203" s="435"/>
      <c r="N203" s="435"/>
      <c r="O203" s="435"/>
      <c r="P203" s="435"/>
      <c r="Q203" s="435"/>
      <c r="R203" s="435"/>
      <c r="S203" s="435"/>
      <c r="T203" s="435"/>
      <c r="U203" s="435"/>
      <c r="V203" s="435"/>
      <c r="W203" s="435"/>
      <c r="X203" s="436"/>
      <c r="Y203" s="244">
        <v>8</v>
      </c>
      <c r="Z203" s="245"/>
      <c r="AA203" s="245"/>
      <c r="AB203" s="245"/>
      <c r="AC203" s="245"/>
      <c r="AD203" s="245"/>
      <c r="AE203" s="245"/>
      <c r="AF203" s="245"/>
      <c r="AG203" s="245"/>
      <c r="AH203" s="245"/>
      <c r="AI203" s="245"/>
      <c r="AJ203" s="245"/>
      <c r="AK203" s="245"/>
      <c r="AL203" s="245"/>
      <c r="AM203" s="245"/>
      <c r="AN203" s="245"/>
      <c r="AO203" s="246"/>
    </row>
    <row r="204" spans="1:54" ht="19.5" customHeight="1">
      <c r="C204" s="434" t="s">
        <v>292</v>
      </c>
      <c r="D204" s="435"/>
      <c r="E204" s="435"/>
      <c r="F204" s="435"/>
      <c r="G204" s="435"/>
      <c r="H204" s="435"/>
      <c r="I204" s="435"/>
      <c r="J204" s="435"/>
      <c r="K204" s="435"/>
      <c r="L204" s="435"/>
      <c r="M204" s="435"/>
      <c r="N204" s="435"/>
      <c r="O204" s="435"/>
      <c r="P204" s="435"/>
      <c r="Q204" s="435"/>
      <c r="R204" s="435"/>
      <c r="S204" s="435"/>
      <c r="T204" s="435"/>
      <c r="U204" s="435"/>
      <c r="V204" s="435"/>
      <c r="W204" s="435"/>
      <c r="X204" s="436"/>
      <c r="Y204" s="244">
        <v>1</v>
      </c>
      <c r="Z204" s="245"/>
      <c r="AA204" s="245"/>
      <c r="AB204" s="245"/>
      <c r="AC204" s="245"/>
      <c r="AD204" s="245"/>
      <c r="AE204" s="245"/>
      <c r="AF204" s="245"/>
      <c r="AG204" s="245"/>
      <c r="AH204" s="245"/>
      <c r="AI204" s="245"/>
      <c r="AJ204" s="245"/>
      <c r="AK204" s="245"/>
      <c r="AL204" s="245"/>
      <c r="AM204" s="245"/>
      <c r="AN204" s="245"/>
      <c r="AO204" s="246"/>
    </row>
    <row r="205" spans="1:54">
      <c r="C205" s="8" t="s">
        <v>293</v>
      </c>
    </row>
  </sheetData>
  <mergeCells count="362">
    <mergeCell ref="W172:AI172"/>
    <mergeCell ref="AJ172:AV172"/>
    <mergeCell ref="C173:I173"/>
    <mergeCell ref="J173:V173"/>
    <mergeCell ref="AP122:AU122"/>
    <mergeCell ref="AI122:AM122"/>
    <mergeCell ref="AJ116:AR116"/>
    <mergeCell ref="W105:AJ105"/>
    <mergeCell ref="U121:AA121"/>
    <mergeCell ref="AB121:AH121"/>
    <mergeCell ref="AI121:AO121"/>
    <mergeCell ref="AP121:AV121"/>
    <mergeCell ref="L110:AV110"/>
    <mergeCell ref="W116:AE116"/>
    <mergeCell ref="J115:R115"/>
    <mergeCell ref="S115:V115"/>
    <mergeCell ref="AT132:AU132"/>
    <mergeCell ref="Q152:AV152"/>
    <mergeCell ref="Q153:AV153"/>
    <mergeCell ref="C160:H160"/>
    <mergeCell ref="Q160:AV160"/>
    <mergeCell ref="C161:H161"/>
    <mergeCell ref="I161:P161"/>
    <mergeCell ref="Q161:AV161"/>
    <mergeCell ref="C188:I188"/>
    <mergeCell ref="J188:V188"/>
    <mergeCell ref="W188:AI188"/>
    <mergeCell ref="AJ188:AV188"/>
    <mergeCell ref="J186:AV186"/>
    <mergeCell ref="C187:I187"/>
    <mergeCell ref="J187:V187"/>
    <mergeCell ref="W187:AI187"/>
    <mergeCell ref="AJ187:AV187"/>
    <mergeCell ref="C189:I189"/>
    <mergeCell ref="J189:AV189"/>
    <mergeCell ref="L134:AV134"/>
    <mergeCell ref="C27:K27"/>
    <mergeCell ref="C53:AV53"/>
    <mergeCell ref="L68:AV68"/>
    <mergeCell ref="J74:AV74"/>
    <mergeCell ref="J75:V76"/>
    <mergeCell ref="W75:AV75"/>
    <mergeCell ref="W76:AI76"/>
    <mergeCell ref="AJ76:AV76"/>
    <mergeCell ref="AK130:AL130"/>
    <mergeCell ref="AG122:AH122"/>
    <mergeCell ref="AN122:AO122"/>
    <mergeCell ref="AF116:AI116"/>
    <mergeCell ref="C74:I78"/>
    <mergeCell ref="C28:P29"/>
    <mergeCell ref="AS115:AV115"/>
    <mergeCell ref="J116:R116"/>
    <mergeCell ref="J185:V185"/>
    <mergeCell ref="W185:AI185"/>
    <mergeCell ref="AJ185:AV185"/>
    <mergeCell ref="C186:I186"/>
    <mergeCell ref="C131:AC132"/>
    <mergeCell ref="E18:K18"/>
    <mergeCell ref="L21:O21"/>
    <mergeCell ref="E20:K20"/>
    <mergeCell ref="Y141:AK141"/>
    <mergeCell ref="Q148:AV148"/>
    <mergeCell ref="C149:H149"/>
    <mergeCell ref="I149:P149"/>
    <mergeCell ref="Q149:AV149"/>
    <mergeCell ref="AQ142:AT142"/>
    <mergeCell ref="Y146:AB146"/>
    <mergeCell ref="P141:T142"/>
    <mergeCell ref="U141:X142"/>
    <mergeCell ref="AL141:AP141"/>
    <mergeCell ref="AQ141:AT141"/>
    <mergeCell ref="I148:P148"/>
    <mergeCell ref="AK123:AL123"/>
    <mergeCell ref="C134:K134"/>
    <mergeCell ref="AK128:AL128"/>
    <mergeCell ref="AM132:AS132"/>
    <mergeCell ref="Y142:AK142"/>
    <mergeCell ref="AL142:AP142"/>
    <mergeCell ref="C141:O142"/>
    <mergeCell ref="C114:I116"/>
    <mergeCell ref="P105:T106"/>
    <mergeCell ref="AF4:AL4"/>
    <mergeCell ref="AF5:AL5"/>
    <mergeCell ref="A43:AW43"/>
    <mergeCell ref="C14:K15"/>
    <mergeCell ref="L14:S14"/>
    <mergeCell ref="L15:O15"/>
    <mergeCell ref="P15:S15"/>
    <mergeCell ref="E21:K21"/>
    <mergeCell ref="P17:S17"/>
    <mergeCell ref="P18:S18"/>
    <mergeCell ref="AM14:AP14"/>
    <mergeCell ref="AI14:AL14"/>
    <mergeCell ref="X14:AH14"/>
    <mergeCell ref="AI15:AL15"/>
    <mergeCell ref="AM15:AP15"/>
    <mergeCell ref="AP25:AV25"/>
    <mergeCell ref="P19:S19"/>
    <mergeCell ref="Q38:U38"/>
    <mergeCell ref="C39:AU39"/>
    <mergeCell ref="L16:O16"/>
    <mergeCell ref="Z28:AE28"/>
    <mergeCell ref="AP28:AV28"/>
    <mergeCell ref="AP29:AV29"/>
    <mergeCell ref="AP30:AV30"/>
    <mergeCell ref="W106:AJ106"/>
    <mergeCell ref="C36:K37"/>
    <mergeCell ref="AP32:AV32"/>
    <mergeCell ref="AA37:AE37"/>
    <mergeCell ref="L36:P37"/>
    <mergeCell ref="C194:AV195"/>
    <mergeCell ref="C121:T122"/>
    <mergeCell ref="AP106:AQ106"/>
    <mergeCell ref="J103:Z103"/>
    <mergeCell ref="AS116:AV116"/>
    <mergeCell ref="S116:V116"/>
    <mergeCell ref="C148:H148"/>
    <mergeCell ref="C117:I117"/>
    <mergeCell ref="W115:AE115"/>
    <mergeCell ref="J117:AV117"/>
    <mergeCell ref="AF115:AI115"/>
    <mergeCell ref="AJ115:AR115"/>
    <mergeCell ref="C146:X146"/>
    <mergeCell ref="AC146:AD146"/>
    <mergeCell ref="AJ114:AV114"/>
    <mergeCell ref="AD131:AL131"/>
    <mergeCell ref="AD132:AL132"/>
    <mergeCell ref="AT64:AU64"/>
    <mergeCell ref="AO60:AS60"/>
    <mergeCell ref="J52:AV52"/>
    <mergeCell ref="U51:V51"/>
    <mergeCell ref="Z64:AN64"/>
    <mergeCell ref="C58:Q58"/>
    <mergeCell ref="J114:V114"/>
    <mergeCell ref="Z122:AA122"/>
    <mergeCell ref="W114:AI114"/>
    <mergeCell ref="C110:K110"/>
    <mergeCell ref="C96:AC96"/>
    <mergeCell ref="AD96:AI96"/>
    <mergeCell ref="AJ96:AK96"/>
    <mergeCell ref="AJ95:AK95"/>
    <mergeCell ref="AA107:AQ107"/>
    <mergeCell ref="J108:Z108"/>
    <mergeCell ref="J105:O106"/>
    <mergeCell ref="N98:AV98"/>
    <mergeCell ref="C103:I106"/>
    <mergeCell ref="AA103:AQ103"/>
    <mergeCell ref="AD100:AI100"/>
    <mergeCell ref="C95:AC95"/>
    <mergeCell ref="J104:Z104"/>
    <mergeCell ref="AD95:AI95"/>
    <mergeCell ref="C100:AC100"/>
    <mergeCell ref="AP105:AQ105"/>
    <mergeCell ref="Z60:AN60"/>
    <mergeCell ref="C68:K68"/>
    <mergeCell ref="C71:AV71"/>
    <mergeCell ref="R60:W60"/>
    <mergeCell ref="X60:Y60"/>
    <mergeCell ref="AD84:AI84"/>
    <mergeCell ref="AJ83:AK83"/>
    <mergeCell ref="J77:T77"/>
    <mergeCell ref="U77:V77"/>
    <mergeCell ref="W77:AG77"/>
    <mergeCell ref="X66:Y66"/>
    <mergeCell ref="AT65:AU65"/>
    <mergeCell ref="AO64:AS64"/>
    <mergeCell ref="X64:Y64"/>
    <mergeCell ref="C84:AC84"/>
    <mergeCell ref="AT60:AU60"/>
    <mergeCell ref="C61:AU61"/>
    <mergeCell ref="A2:AW2"/>
    <mergeCell ref="AH51:AI51"/>
    <mergeCell ref="R64:W64"/>
    <mergeCell ref="X59:Y59"/>
    <mergeCell ref="Z59:AN59"/>
    <mergeCell ref="C60:Q60"/>
    <mergeCell ref="AM4:AW4"/>
    <mergeCell ref="AM5:AW5"/>
    <mergeCell ref="O12:P12"/>
    <mergeCell ref="R12:S12"/>
    <mergeCell ref="AF12:AI12"/>
    <mergeCell ref="AK12:AL12"/>
    <mergeCell ref="C16:K16"/>
    <mergeCell ref="L25:P25"/>
    <mergeCell ref="C17:D21"/>
    <mergeCell ref="AJ51:AU51"/>
    <mergeCell ref="AO59:AS59"/>
    <mergeCell ref="C54:AV54"/>
    <mergeCell ref="R58:W58"/>
    <mergeCell ref="V38:Z38"/>
    <mergeCell ref="AA38:AE38"/>
    <mergeCell ref="AF38:AJ38"/>
    <mergeCell ref="C52:I52"/>
    <mergeCell ref="P16:S16"/>
    <mergeCell ref="AD130:AJ130"/>
    <mergeCell ref="X65:Y65"/>
    <mergeCell ref="R65:W65"/>
    <mergeCell ref="R66:W66"/>
    <mergeCell ref="C65:Q65"/>
    <mergeCell ref="C66:Q66"/>
    <mergeCell ref="Z65:AN65"/>
    <mergeCell ref="AJ100:AK100"/>
    <mergeCell ref="AJ90:AK90"/>
    <mergeCell ref="C87:AC87"/>
    <mergeCell ref="AD87:AI87"/>
    <mergeCell ref="C88:M88"/>
    <mergeCell ref="N88:AV88"/>
    <mergeCell ref="C98:M98"/>
    <mergeCell ref="C90:AC90"/>
    <mergeCell ref="AJ87:AK87"/>
    <mergeCell ref="AO65:AS65"/>
    <mergeCell ref="AJ84:AK84"/>
    <mergeCell ref="AH77:AI77"/>
    <mergeCell ref="AD83:AI83"/>
    <mergeCell ref="AD90:AI90"/>
    <mergeCell ref="C83:AC83"/>
    <mergeCell ref="AJ77:AU77"/>
    <mergeCell ref="J78:AV78"/>
    <mergeCell ref="L20:O20"/>
    <mergeCell ref="L26:P26"/>
    <mergeCell ref="AN12:AO12"/>
    <mergeCell ref="Z26:AE26"/>
    <mergeCell ref="AP26:AV26"/>
    <mergeCell ref="Z27:AE27"/>
    <mergeCell ref="AQ15:AU15"/>
    <mergeCell ref="AQ14:AU14"/>
    <mergeCell ref="C128:AC128"/>
    <mergeCell ref="AG123:AJ123"/>
    <mergeCell ref="C50:I51"/>
    <mergeCell ref="J50:V50"/>
    <mergeCell ref="W50:AI50"/>
    <mergeCell ref="X58:Y58"/>
    <mergeCell ref="Z58:AN58"/>
    <mergeCell ref="AO58:AS58"/>
    <mergeCell ref="AT58:AU58"/>
    <mergeCell ref="AT59:AU59"/>
    <mergeCell ref="W51:AG51"/>
    <mergeCell ref="J51:T51"/>
    <mergeCell ref="C59:Q59"/>
    <mergeCell ref="R59:W59"/>
    <mergeCell ref="C55:AV55"/>
    <mergeCell ref="C85:AV85"/>
    <mergeCell ref="C12:J12"/>
    <mergeCell ref="K12:M12"/>
    <mergeCell ref="AB122:AF122"/>
    <mergeCell ref="U122:Y122"/>
    <mergeCell ref="U105:V106"/>
    <mergeCell ref="J107:Z107"/>
    <mergeCell ref="AK106:AO106"/>
    <mergeCell ref="AK105:AO105"/>
    <mergeCell ref="AA108:AQ108"/>
    <mergeCell ref="C107:I108"/>
    <mergeCell ref="AA104:AQ104"/>
    <mergeCell ref="L27:P27"/>
    <mergeCell ref="AK35:AO35"/>
    <mergeCell ref="V36:Z36"/>
    <mergeCell ref="AA36:AE36"/>
    <mergeCell ref="AF36:AJ36"/>
    <mergeCell ref="AK36:AO37"/>
    <mergeCell ref="V37:Z37"/>
    <mergeCell ref="L18:O18"/>
    <mergeCell ref="L17:O17"/>
    <mergeCell ref="R29:AE30"/>
    <mergeCell ref="R25:Y25"/>
    <mergeCell ref="R26:Y26"/>
    <mergeCell ref="AP27:AV27"/>
    <mergeCell ref="A198:AW198"/>
    <mergeCell ref="Q150:AV150"/>
    <mergeCell ref="C190:AV190"/>
    <mergeCell ref="C184:I184"/>
    <mergeCell ref="J184:V184"/>
    <mergeCell ref="W184:AI184"/>
    <mergeCell ref="AJ184:AV184"/>
    <mergeCell ref="C185:I185"/>
    <mergeCell ref="Q151:AV151"/>
    <mergeCell ref="I152:P152"/>
    <mergeCell ref="C165:H165"/>
    <mergeCell ref="I165:P165"/>
    <mergeCell ref="Q165:AV165"/>
    <mergeCell ref="C151:H151"/>
    <mergeCell ref="Y158:AB158"/>
    <mergeCell ref="AC158:AD158"/>
    <mergeCell ref="C163:H163"/>
    <mergeCell ref="I163:P163"/>
    <mergeCell ref="C170:X170"/>
    <mergeCell ref="AC170:AD170"/>
    <mergeCell ref="Y170:AB170"/>
    <mergeCell ref="AC182:AD182"/>
    <mergeCell ref="C172:I172"/>
    <mergeCell ref="J172:V172"/>
    <mergeCell ref="C162:H162"/>
    <mergeCell ref="I151:P151"/>
    <mergeCell ref="E17:K17"/>
    <mergeCell ref="AF37:AJ37"/>
    <mergeCell ref="AP31:AV31"/>
    <mergeCell ref="P20:S20"/>
    <mergeCell ref="C25:K25"/>
    <mergeCell ref="E19:K19"/>
    <mergeCell ref="AJ50:AV50"/>
    <mergeCell ref="L19:O19"/>
    <mergeCell ref="P21:S21"/>
    <mergeCell ref="AK38:AO38"/>
    <mergeCell ref="C26:K26"/>
    <mergeCell ref="C38:K38"/>
    <mergeCell ref="L38:P38"/>
    <mergeCell ref="C130:AC130"/>
    <mergeCell ref="C123:AF123"/>
    <mergeCell ref="AD128:AJ128"/>
    <mergeCell ref="G129:AC129"/>
    <mergeCell ref="AD129:AL129"/>
    <mergeCell ref="AM129:AU129"/>
    <mergeCell ref="AR131:AU131"/>
    <mergeCell ref="AM131:AQ131"/>
    <mergeCell ref="C124:AW124"/>
    <mergeCell ref="I162:P162"/>
    <mergeCell ref="Q162:AV162"/>
    <mergeCell ref="C64:Q64"/>
    <mergeCell ref="Q36:U37"/>
    <mergeCell ref="Y203:AO203"/>
    <mergeCell ref="C204:X204"/>
    <mergeCell ref="C203:X203"/>
    <mergeCell ref="C202:X202"/>
    <mergeCell ref="C201:X201"/>
    <mergeCell ref="C200:X200"/>
    <mergeCell ref="Y201:AO201"/>
    <mergeCell ref="Y202:AO202"/>
    <mergeCell ref="Y204:AO204"/>
    <mergeCell ref="Y200:AO200"/>
    <mergeCell ref="C178:AV178"/>
    <mergeCell ref="C182:X182"/>
    <mergeCell ref="C150:H150"/>
    <mergeCell ref="I150:P150"/>
    <mergeCell ref="C152:H152"/>
    <mergeCell ref="C153:H153"/>
    <mergeCell ref="C164:H164"/>
    <mergeCell ref="I164:P164"/>
    <mergeCell ref="Q164:AV164"/>
    <mergeCell ref="Q163:AV163"/>
    <mergeCell ref="BA182:BB182"/>
    <mergeCell ref="BA194:BB195"/>
    <mergeCell ref="BA68:BB68"/>
    <mergeCell ref="BA110:BB110"/>
    <mergeCell ref="BA134:BB134"/>
    <mergeCell ref="BA158:BB158"/>
    <mergeCell ref="C158:X158"/>
    <mergeCell ref="I160:P160"/>
    <mergeCell ref="I153:P153"/>
    <mergeCell ref="W176:AI176"/>
    <mergeCell ref="AJ176:AV176"/>
    <mergeCell ref="AJ175:AV175"/>
    <mergeCell ref="C176:I176"/>
    <mergeCell ref="J176:V176"/>
    <mergeCell ref="C177:I177"/>
    <mergeCell ref="J177:AV177"/>
    <mergeCell ref="Y182:AB182"/>
    <mergeCell ref="W173:AI173"/>
    <mergeCell ref="AJ173:AV173"/>
    <mergeCell ref="C174:I174"/>
    <mergeCell ref="J174:AV174"/>
    <mergeCell ref="C175:I175"/>
    <mergeCell ref="J175:V175"/>
    <mergeCell ref="W175:AI175"/>
  </mergeCells>
  <phoneticPr fontId="4"/>
  <printOptions horizontalCentered="1"/>
  <pageMargins left="0.78740157480314965" right="0.59055118110236227" top="0.78740157480314965" bottom="0.78740157480314965" header="0.51181102362204722" footer="0.51181102362204722"/>
  <pageSetup paperSize="9" scale="48" fitToHeight="5" orientation="portrait" cellComments="asDisplayed" r:id="rId1"/>
  <headerFooter alignWithMargins="0"/>
  <rowBreaks count="4" manualBreakCount="4">
    <brk id="40" max="16383" man="1"/>
    <brk id="85" max="16383" man="1"/>
    <brk id="125" max="16383" man="1"/>
    <brk id="166"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A5FB0-395E-42E4-97BC-59C7CB8FFC5A}">
  <sheetPr>
    <tabColor theme="8" tint="0.59999389629810485"/>
    <pageSetUpPr fitToPage="1"/>
  </sheetPr>
  <dimension ref="A1:AR41"/>
  <sheetViews>
    <sheetView showGridLines="0" view="pageBreakPreview" zoomScale="110" zoomScaleNormal="86" zoomScaleSheetLayoutView="110" workbookViewId="0"/>
  </sheetViews>
  <sheetFormatPr defaultColWidth="2" defaultRowHeight="13.5"/>
  <cols>
    <col min="1" max="2" width="1.625" customWidth="1"/>
    <col min="3" max="16" width="2.125" style="1" customWidth="1"/>
    <col min="17" max="21" width="2" style="1"/>
    <col min="22" max="22" width="2.625" style="1" customWidth="1"/>
    <col min="23" max="31" width="2" style="1"/>
    <col min="32" max="38" width="2.25" style="1" customWidth="1"/>
    <col min="39" max="42" width="2" style="1"/>
    <col min="43" max="43" width="3" style="1" customWidth="1"/>
    <col min="44" max="44" width="1.25" style="1" customWidth="1"/>
    <col min="45" max="16384" width="2" style="1"/>
  </cols>
  <sheetData>
    <row r="1" spans="1:44" ht="28.5" customHeight="1"/>
    <row r="2" spans="1:44" ht="17.25">
      <c r="A2" s="498" t="s">
        <v>294</v>
      </c>
      <c r="B2" s="499"/>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499"/>
      <c r="AE2" s="499"/>
      <c r="AF2" s="499"/>
      <c r="AG2" s="499"/>
      <c r="AH2" s="499"/>
      <c r="AI2" s="499"/>
      <c r="AJ2" s="499"/>
      <c r="AK2" s="499"/>
      <c r="AL2" s="499"/>
      <c r="AM2" s="499"/>
      <c r="AN2" s="499"/>
      <c r="AO2" s="499"/>
      <c r="AP2" s="499"/>
      <c r="AQ2" s="499"/>
      <c r="AR2" s="499"/>
    </row>
    <row r="3" spans="1:44" ht="12" customHeight="1">
      <c r="A3" s="49"/>
      <c r="B3" s="50"/>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row>
    <row r="4" spans="1:44" ht="15.75" customHeight="1">
      <c r="A4" s="49"/>
      <c r="B4" s="50"/>
      <c r="C4" s="36"/>
      <c r="D4" s="36"/>
      <c r="E4" s="36"/>
      <c r="F4" s="36"/>
      <c r="G4" s="36"/>
      <c r="H4" s="36"/>
      <c r="I4" s="36"/>
      <c r="J4" s="36"/>
      <c r="K4" s="36"/>
      <c r="L4" s="36"/>
      <c r="M4" s="36"/>
      <c r="N4" s="36"/>
      <c r="O4" s="36"/>
      <c r="P4" s="36"/>
      <c r="Q4" s="36"/>
      <c r="R4" s="36"/>
      <c r="S4" s="36"/>
      <c r="T4" s="36"/>
      <c r="U4" s="36"/>
      <c r="V4" s="36"/>
      <c r="W4" s="36"/>
      <c r="X4" s="36"/>
      <c r="Y4" s="36"/>
      <c r="Z4" s="36"/>
      <c r="AA4" s="500" t="s">
        <v>295</v>
      </c>
      <c r="AB4" s="500"/>
      <c r="AC4" s="500"/>
      <c r="AD4" s="500"/>
      <c r="AE4" s="500"/>
      <c r="AF4" s="500"/>
      <c r="AG4" s="501"/>
      <c r="AH4" s="501"/>
      <c r="AI4" s="51" t="s">
        <v>296</v>
      </c>
      <c r="AJ4" s="389" t="str">
        <f>別紙様式１!AM5</f>
        <v>○○県</v>
      </c>
      <c r="AK4" s="479"/>
      <c r="AL4" s="479"/>
      <c r="AM4" s="479"/>
      <c r="AN4" s="479"/>
      <c r="AO4" s="479"/>
      <c r="AP4" s="479"/>
      <c r="AQ4" s="479"/>
      <c r="AR4" s="479"/>
    </row>
    <row r="5" spans="1:44" ht="15.75" customHeight="1">
      <c r="AA5" s="500" t="s">
        <v>185</v>
      </c>
      <c r="AB5" s="500"/>
      <c r="AC5" s="500"/>
      <c r="AD5" s="500"/>
      <c r="AE5" s="500"/>
      <c r="AF5" s="500"/>
      <c r="AG5" s="501"/>
      <c r="AH5" s="501"/>
      <c r="AI5" s="51" t="s">
        <v>296</v>
      </c>
      <c r="AJ5" s="390" t="str">
        <f>別紙様式１!AM6</f>
        <v>○○市農業委員会</v>
      </c>
      <c r="AK5" s="502"/>
      <c r="AL5" s="502"/>
      <c r="AM5" s="502"/>
      <c r="AN5" s="502"/>
      <c r="AO5" s="502"/>
      <c r="AP5" s="502"/>
      <c r="AQ5" s="502"/>
      <c r="AR5" s="502"/>
    </row>
    <row r="6" spans="1:44" ht="10.5" customHeight="1">
      <c r="AA6" s="52"/>
      <c r="AB6" s="52"/>
      <c r="AC6" s="52"/>
      <c r="AD6" s="52"/>
      <c r="AE6" s="52"/>
      <c r="AF6" s="52"/>
      <c r="AI6" s="36"/>
      <c r="AJ6" s="36"/>
      <c r="AK6"/>
      <c r="AL6"/>
      <c r="AM6"/>
      <c r="AN6"/>
      <c r="AO6"/>
      <c r="AP6"/>
      <c r="AQ6"/>
      <c r="AR6"/>
    </row>
    <row r="7" spans="1:44" ht="20.25" customHeight="1">
      <c r="B7" s="35" t="s">
        <v>297</v>
      </c>
    </row>
    <row r="8" spans="1:44" ht="10.5" customHeight="1">
      <c r="B8" s="53"/>
    </row>
    <row r="9" spans="1:44" ht="20.25" customHeight="1">
      <c r="B9" s="35"/>
      <c r="C9" s="503"/>
      <c r="D9" s="503"/>
      <c r="E9" s="503"/>
      <c r="F9" s="503"/>
      <c r="G9" s="503"/>
      <c r="H9" s="503"/>
      <c r="I9" s="503" t="s">
        <v>298</v>
      </c>
      <c r="J9" s="503"/>
      <c r="K9" s="503" t="s">
        <v>299</v>
      </c>
      <c r="L9" s="504"/>
      <c r="M9" s="503" t="s">
        <v>300</v>
      </c>
      <c r="N9" s="504"/>
      <c r="O9" s="503" t="s">
        <v>301</v>
      </c>
      <c r="P9" s="504"/>
      <c r="Q9" s="503" t="s">
        <v>302</v>
      </c>
      <c r="R9" s="504"/>
      <c r="S9" s="503" t="s">
        <v>303</v>
      </c>
      <c r="T9" s="504"/>
      <c r="U9" s="503" t="s">
        <v>304</v>
      </c>
      <c r="V9" s="504"/>
      <c r="W9" s="503" t="s">
        <v>305</v>
      </c>
      <c r="X9" s="504"/>
      <c r="Y9" s="503" t="s">
        <v>115</v>
      </c>
      <c r="Z9" s="504"/>
      <c r="AA9" s="503" t="s">
        <v>306</v>
      </c>
      <c r="AB9" s="504"/>
      <c r="AC9" s="503" t="s">
        <v>307</v>
      </c>
      <c r="AD9" s="504"/>
      <c r="AE9" s="503" t="s">
        <v>308</v>
      </c>
      <c r="AF9" s="504"/>
      <c r="AG9" s="503" t="s">
        <v>309</v>
      </c>
      <c r="AH9" s="504"/>
      <c r="AI9" s="504"/>
      <c r="AJ9" s="504"/>
      <c r="AK9" s="504"/>
      <c r="AL9" s="504"/>
      <c r="AM9" s="504"/>
      <c r="AN9" s="504"/>
      <c r="AO9" s="504"/>
      <c r="AP9" s="504"/>
      <c r="AQ9" s="504"/>
      <c r="AR9" s="504"/>
    </row>
    <row r="10" spans="1:44" ht="24" customHeight="1">
      <c r="A10" s="1"/>
      <c r="C10" s="508" t="s">
        <v>310</v>
      </c>
      <c r="D10" s="508"/>
      <c r="E10" s="508"/>
      <c r="F10" s="508"/>
      <c r="G10" s="508"/>
      <c r="H10" s="508"/>
      <c r="I10" s="505">
        <v>1</v>
      </c>
      <c r="J10" s="505"/>
      <c r="K10" s="505">
        <v>2</v>
      </c>
      <c r="L10" s="506"/>
      <c r="M10" s="505">
        <v>1</v>
      </c>
      <c r="N10" s="506"/>
      <c r="O10" s="505">
        <v>2</v>
      </c>
      <c r="P10" s="506"/>
      <c r="Q10" s="505">
        <v>1</v>
      </c>
      <c r="R10" s="506"/>
      <c r="S10" s="505">
        <v>1</v>
      </c>
      <c r="T10" s="506"/>
      <c r="U10" s="505">
        <v>1</v>
      </c>
      <c r="V10" s="506"/>
      <c r="W10" s="505">
        <v>1</v>
      </c>
      <c r="X10" s="506"/>
      <c r="Y10" s="505">
        <v>1</v>
      </c>
      <c r="Z10" s="506"/>
      <c r="AA10" s="505">
        <v>1</v>
      </c>
      <c r="AB10" s="506"/>
      <c r="AC10" s="505">
        <v>1</v>
      </c>
      <c r="AD10" s="506"/>
      <c r="AE10" s="505">
        <v>1</v>
      </c>
      <c r="AF10" s="506"/>
      <c r="AG10" s="507" t="s">
        <v>311</v>
      </c>
      <c r="AH10" s="506"/>
      <c r="AI10" s="506"/>
      <c r="AJ10" s="506"/>
      <c r="AK10" s="506"/>
      <c r="AL10" s="506"/>
      <c r="AM10" s="506"/>
      <c r="AN10" s="506"/>
      <c r="AO10" s="506"/>
      <c r="AP10" s="506"/>
      <c r="AQ10" s="506"/>
      <c r="AR10" s="506"/>
    </row>
    <row r="11" spans="1:44" ht="24" customHeight="1">
      <c r="A11" s="1"/>
      <c r="C11" s="508" t="s">
        <v>312</v>
      </c>
      <c r="D11" s="508"/>
      <c r="E11" s="508"/>
      <c r="F11" s="508"/>
      <c r="G11" s="508"/>
      <c r="H11" s="508"/>
      <c r="I11" s="505"/>
      <c r="J11" s="505"/>
      <c r="K11" s="505"/>
      <c r="L11" s="506"/>
      <c r="M11" s="505">
        <v>1</v>
      </c>
      <c r="N11" s="506"/>
      <c r="O11" s="505"/>
      <c r="P11" s="506"/>
      <c r="Q11" s="505"/>
      <c r="R11" s="506"/>
      <c r="S11" s="505">
        <v>1</v>
      </c>
      <c r="T11" s="506"/>
      <c r="U11" s="505"/>
      <c r="V11" s="506"/>
      <c r="W11" s="505"/>
      <c r="X11" s="506"/>
      <c r="Y11" s="505">
        <v>1</v>
      </c>
      <c r="Z11" s="506"/>
      <c r="AA11" s="505"/>
      <c r="AB11" s="506"/>
      <c r="AC11" s="505"/>
      <c r="AD11" s="506"/>
      <c r="AE11" s="505"/>
      <c r="AF11" s="506"/>
      <c r="AG11" s="505"/>
      <c r="AH11" s="506"/>
      <c r="AI11" s="506"/>
      <c r="AJ11" s="506"/>
      <c r="AK11" s="506"/>
      <c r="AL11" s="506"/>
      <c r="AM11" s="506"/>
      <c r="AN11" s="506"/>
      <c r="AO11" s="506"/>
      <c r="AP11" s="506"/>
      <c r="AQ11" s="506"/>
      <c r="AR11" s="506"/>
    </row>
    <row r="12" spans="1:44" ht="24" customHeight="1">
      <c r="A12" s="1"/>
      <c r="C12" s="508"/>
      <c r="D12" s="508"/>
      <c r="E12" s="508"/>
      <c r="F12" s="508"/>
      <c r="G12" s="508"/>
      <c r="H12" s="508"/>
      <c r="I12" s="505"/>
      <c r="J12" s="505"/>
      <c r="K12" s="505"/>
      <c r="L12" s="506"/>
      <c r="M12" s="505"/>
      <c r="N12" s="506"/>
      <c r="O12" s="505"/>
      <c r="P12" s="506"/>
      <c r="Q12" s="505"/>
      <c r="R12" s="506"/>
      <c r="S12" s="505"/>
      <c r="T12" s="506"/>
      <c r="U12" s="505"/>
      <c r="V12" s="506"/>
      <c r="W12" s="505"/>
      <c r="X12" s="506"/>
      <c r="Y12" s="505"/>
      <c r="Z12" s="506"/>
      <c r="AA12" s="505"/>
      <c r="AB12" s="506"/>
      <c r="AC12" s="505"/>
      <c r="AD12" s="506"/>
      <c r="AE12" s="505"/>
      <c r="AF12" s="506"/>
      <c r="AG12" s="505"/>
      <c r="AH12" s="506"/>
      <c r="AI12" s="506"/>
      <c r="AJ12" s="506"/>
      <c r="AK12" s="506"/>
      <c r="AL12" s="506"/>
      <c r="AM12" s="506"/>
      <c r="AN12" s="506"/>
      <c r="AO12" s="506"/>
      <c r="AP12" s="506"/>
      <c r="AQ12" s="506"/>
      <c r="AR12" s="506"/>
    </row>
    <row r="13" spans="1:44" ht="20.25" customHeight="1">
      <c r="A13" s="1"/>
      <c r="C13" s="11" t="s">
        <v>313</v>
      </c>
      <c r="D13" s="11"/>
      <c r="E13" s="11"/>
      <c r="F13" s="11"/>
      <c r="G13" s="11"/>
      <c r="H13" s="11"/>
      <c r="I13" s="12"/>
      <c r="J13" s="12"/>
      <c r="K13" s="12"/>
      <c r="L13" s="13"/>
      <c r="M13" s="12"/>
      <c r="N13" s="13"/>
      <c r="O13" s="12"/>
      <c r="P13" s="13"/>
      <c r="Q13" s="12"/>
      <c r="R13" s="13"/>
      <c r="S13" s="12"/>
      <c r="T13" s="13"/>
      <c r="U13" s="12"/>
      <c r="V13" s="13"/>
      <c r="W13" s="12"/>
      <c r="X13" s="13"/>
      <c r="Y13" s="12"/>
      <c r="Z13" s="13"/>
      <c r="AA13" s="12"/>
      <c r="AB13" s="13"/>
      <c r="AC13" s="12"/>
      <c r="AD13" s="13"/>
      <c r="AE13" s="12"/>
      <c r="AF13" s="13"/>
      <c r="AG13" s="12"/>
      <c r="AH13" s="13"/>
      <c r="AI13" s="13"/>
      <c r="AJ13" s="13"/>
      <c r="AK13" s="13"/>
      <c r="AL13" s="13"/>
      <c r="AM13" s="13"/>
      <c r="AN13" s="13"/>
      <c r="AO13" s="13"/>
      <c r="AP13" s="13"/>
      <c r="AQ13" s="13"/>
      <c r="AR13" s="13"/>
    </row>
    <row r="14" spans="1:44" ht="20.25" customHeight="1">
      <c r="B14" s="35"/>
      <c r="AK14"/>
      <c r="AL14"/>
      <c r="AM14"/>
      <c r="AO14"/>
      <c r="AP14"/>
      <c r="AQ14"/>
    </row>
    <row r="15" spans="1:44" ht="18" customHeight="1">
      <c r="B15" s="35" t="s">
        <v>314</v>
      </c>
    </row>
    <row r="16" spans="1:44" ht="11.25" customHeight="1">
      <c r="B16" s="54"/>
    </row>
    <row r="17" spans="2:44" ht="20.25" customHeight="1">
      <c r="C17" s="509" t="s">
        <v>315</v>
      </c>
      <c r="D17" s="510"/>
      <c r="E17" s="510"/>
      <c r="F17" s="510"/>
      <c r="G17" s="510"/>
      <c r="H17" s="510"/>
      <c r="I17" s="510"/>
      <c r="J17" s="510"/>
      <c r="K17" s="510"/>
      <c r="L17" s="510"/>
      <c r="M17" s="510"/>
      <c r="N17" s="510"/>
      <c r="O17" s="510"/>
      <c r="P17" s="511"/>
      <c r="Q17" s="524">
        <v>200</v>
      </c>
      <c r="R17" s="525"/>
      <c r="S17" s="525"/>
      <c r="T17" s="525"/>
      <c r="U17" s="525"/>
      <c r="V17" s="55" t="s">
        <v>316</v>
      </c>
      <c r="W17" s="56" t="s">
        <v>317</v>
      </c>
      <c r="X17" s="57"/>
      <c r="Y17" s="57"/>
      <c r="Z17" s="57"/>
      <c r="AA17" s="525">
        <v>190</v>
      </c>
      <c r="AB17" s="525"/>
      <c r="AC17" s="525"/>
      <c r="AD17" s="525"/>
      <c r="AE17" s="525"/>
      <c r="AF17" s="58" t="s">
        <v>316</v>
      </c>
      <c r="AG17" s="59"/>
      <c r="AH17" s="11"/>
      <c r="AI17" s="60"/>
      <c r="AJ17" s="60"/>
      <c r="AK17" s="60"/>
      <c r="AL17" s="60"/>
      <c r="AM17" s="60"/>
      <c r="AN17" s="60"/>
      <c r="AO17" s="60"/>
      <c r="AP17" s="60"/>
      <c r="AQ17" s="60"/>
      <c r="AR17" s="60"/>
    </row>
    <row r="18" spans="2:44" ht="21.75" customHeight="1">
      <c r="C18" s="512" t="s">
        <v>318</v>
      </c>
      <c r="D18" s="513"/>
      <c r="E18" s="513"/>
      <c r="F18" s="513"/>
      <c r="G18" s="513"/>
      <c r="H18" s="514"/>
      <c r="I18" s="512" t="s">
        <v>319</v>
      </c>
      <c r="J18" s="513"/>
      <c r="K18" s="513"/>
      <c r="L18" s="513"/>
      <c r="M18" s="513"/>
      <c r="N18" s="513"/>
      <c r="O18" s="513"/>
      <c r="P18" s="514"/>
      <c r="Q18" s="518" t="s">
        <v>320</v>
      </c>
      <c r="R18" s="519"/>
      <c r="S18" s="519"/>
      <c r="T18" s="519"/>
      <c r="U18" s="519"/>
      <c r="V18" s="519"/>
      <c r="W18" s="526" t="s">
        <v>321</v>
      </c>
      <c r="X18" s="527"/>
      <c r="Y18" s="527"/>
      <c r="Z18" s="527"/>
      <c r="AA18" s="527"/>
      <c r="AB18" s="527"/>
      <c r="AC18" s="540">
        <v>20</v>
      </c>
      <c r="AD18" s="540"/>
      <c r="AE18" s="61" t="s">
        <v>7</v>
      </c>
      <c r="AF18" s="518" t="s">
        <v>322</v>
      </c>
      <c r="AG18" s="519"/>
      <c r="AH18" s="519"/>
      <c r="AI18" s="519"/>
      <c r="AJ18" s="519"/>
      <c r="AK18" s="519"/>
      <c r="AL18" s="520"/>
      <c r="AM18" s="537">
        <v>14</v>
      </c>
      <c r="AN18" s="536"/>
      <c r="AO18" s="536"/>
      <c r="AP18" s="536"/>
      <c r="AQ18" s="519" t="s">
        <v>7</v>
      </c>
      <c r="AR18" s="520"/>
    </row>
    <row r="19" spans="2:44" ht="21.75" customHeight="1">
      <c r="C19" s="515"/>
      <c r="D19" s="516"/>
      <c r="E19" s="516"/>
      <c r="F19" s="516"/>
      <c r="G19" s="516"/>
      <c r="H19" s="517"/>
      <c r="I19" s="509" t="s">
        <v>323</v>
      </c>
      <c r="J19" s="510"/>
      <c r="K19" s="510"/>
      <c r="L19" s="510"/>
      <c r="M19" s="510"/>
      <c r="N19" s="510"/>
      <c r="O19" s="510"/>
      <c r="P19" s="511"/>
      <c r="Q19" s="521" t="s">
        <v>324</v>
      </c>
      <c r="R19" s="522"/>
      <c r="S19" s="522"/>
      <c r="T19" s="522"/>
      <c r="U19" s="522"/>
      <c r="V19" s="522"/>
      <c r="W19" s="522"/>
      <c r="X19" s="522"/>
      <c r="Y19" s="522"/>
      <c r="Z19" s="523"/>
      <c r="AA19" s="509" t="s">
        <v>325</v>
      </c>
      <c r="AB19" s="510"/>
      <c r="AC19" s="510"/>
      <c r="AD19" s="510"/>
      <c r="AE19" s="510"/>
      <c r="AF19" s="510"/>
      <c r="AG19" s="510"/>
      <c r="AH19" s="511"/>
      <c r="AI19" s="521" t="s">
        <v>324</v>
      </c>
      <c r="AJ19" s="522"/>
      <c r="AK19" s="522"/>
      <c r="AL19" s="522"/>
      <c r="AM19" s="522"/>
      <c r="AN19" s="522"/>
      <c r="AO19" s="522"/>
      <c r="AP19" s="522"/>
      <c r="AQ19" s="522"/>
      <c r="AR19" s="523"/>
    </row>
    <row r="21" spans="2:44" ht="21" customHeight="1">
      <c r="B21" s="35" t="s">
        <v>326</v>
      </c>
    </row>
    <row r="22" spans="2:44" ht="10.5" customHeight="1">
      <c r="B22" s="53"/>
    </row>
    <row r="23" spans="2:44" ht="19.5" customHeight="1">
      <c r="C23" s="512" t="s">
        <v>327</v>
      </c>
      <c r="D23" s="513"/>
      <c r="E23" s="513"/>
      <c r="F23" s="513"/>
      <c r="G23" s="513"/>
      <c r="H23" s="513"/>
      <c r="I23" s="513"/>
      <c r="J23" s="513"/>
      <c r="K23" s="513"/>
      <c r="L23" s="513"/>
      <c r="M23" s="513"/>
      <c r="N23" s="513"/>
      <c r="O23" s="513"/>
      <c r="P23" s="514"/>
      <c r="Q23" s="521"/>
      <c r="R23" s="523"/>
      <c r="S23" s="531" t="s">
        <v>328</v>
      </c>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3"/>
    </row>
    <row r="24" spans="2:44" ht="19.5" customHeight="1">
      <c r="C24" s="569"/>
      <c r="D24" s="570"/>
      <c r="E24" s="570"/>
      <c r="F24" s="570"/>
      <c r="G24" s="570"/>
      <c r="H24" s="570"/>
      <c r="I24" s="570"/>
      <c r="J24" s="570"/>
      <c r="K24" s="570"/>
      <c r="L24" s="570"/>
      <c r="M24" s="570"/>
      <c r="N24" s="570"/>
      <c r="O24" s="570"/>
      <c r="P24" s="571"/>
      <c r="Q24" s="521"/>
      <c r="R24" s="523"/>
      <c r="S24" s="531" t="s">
        <v>329</v>
      </c>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3"/>
    </row>
    <row r="25" spans="2:44" ht="19.5" customHeight="1">
      <c r="C25" s="515"/>
      <c r="D25" s="516"/>
      <c r="E25" s="516"/>
      <c r="F25" s="516"/>
      <c r="G25" s="516"/>
      <c r="H25" s="516"/>
      <c r="I25" s="516"/>
      <c r="J25" s="516"/>
      <c r="K25" s="516"/>
      <c r="L25" s="516"/>
      <c r="M25" s="516"/>
      <c r="N25" s="516"/>
      <c r="O25" s="516"/>
      <c r="P25" s="517"/>
      <c r="Q25" s="534"/>
      <c r="R25" s="535"/>
      <c r="S25" s="528" t="s">
        <v>330</v>
      </c>
      <c r="T25" s="529"/>
      <c r="U25" s="529"/>
      <c r="V25" s="529"/>
      <c r="W25" s="529"/>
      <c r="X25" s="529"/>
      <c r="Y25" s="529"/>
      <c r="Z25" s="529"/>
      <c r="AA25" s="529"/>
      <c r="AB25" s="529"/>
      <c r="AC25" s="529"/>
      <c r="AD25" s="529"/>
      <c r="AE25" s="529"/>
      <c r="AF25" s="529"/>
      <c r="AG25" s="529"/>
      <c r="AH25" s="529"/>
      <c r="AI25" s="529"/>
      <c r="AJ25" s="529"/>
      <c r="AK25" s="529"/>
      <c r="AL25" s="529"/>
      <c r="AM25" s="529"/>
      <c r="AN25" s="529"/>
      <c r="AO25" s="529"/>
      <c r="AP25" s="529"/>
      <c r="AQ25" s="529"/>
      <c r="AR25" s="530"/>
    </row>
    <row r="26" spans="2:44" ht="24" customHeight="1">
      <c r="C26" s="509" t="s">
        <v>331</v>
      </c>
      <c r="D26" s="510"/>
      <c r="E26" s="510"/>
      <c r="F26" s="510"/>
      <c r="G26" s="510"/>
      <c r="H26" s="510"/>
      <c r="I26" s="510"/>
      <c r="J26" s="510"/>
      <c r="K26" s="510"/>
      <c r="L26" s="510"/>
      <c r="M26" s="510"/>
      <c r="N26" s="510"/>
      <c r="O26" s="510"/>
      <c r="P26" s="511"/>
      <c r="Q26" s="524">
        <v>100</v>
      </c>
      <c r="R26" s="525"/>
      <c r="S26" s="525"/>
      <c r="T26" s="525"/>
      <c r="U26" s="525"/>
      <c r="V26" s="62" t="s">
        <v>316</v>
      </c>
      <c r="W26" s="538" t="s">
        <v>332</v>
      </c>
      <c r="X26" s="539"/>
      <c r="Y26" s="539"/>
      <c r="Z26" s="539"/>
      <c r="AA26" s="539"/>
      <c r="AB26" s="539"/>
      <c r="AC26" s="525">
        <v>95</v>
      </c>
      <c r="AD26" s="525"/>
      <c r="AE26" s="525"/>
      <c r="AF26" s="519" t="s">
        <v>316</v>
      </c>
      <c r="AG26" s="520"/>
      <c r="AH26" s="509" t="s">
        <v>333</v>
      </c>
      <c r="AI26" s="510"/>
      <c r="AJ26" s="510"/>
      <c r="AK26" s="510"/>
      <c r="AL26" s="510"/>
      <c r="AM26" s="510"/>
      <c r="AN26" s="536">
        <v>5</v>
      </c>
      <c r="AO26" s="536"/>
      <c r="AP26" s="536"/>
      <c r="AQ26" s="519" t="s">
        <v>316</v>
      </c>
      <c r="AR26" s="520"/>
    </row>
    <row r="27" spans="2:44" ht="21.75" customHeight="1">
      <c r="C27" s="518" t="s">
        <v>318</v>
      </c>
      <c r="D27" s="519"/>
      <c r="E27" s="519"/>
      <c r="F27" s="519"/>
      <c r="G27" s="519"/>
      <c r="H27" s="519"/>
      <c r="I27" s="519"/>
      <c r="J27" s="519"/>
      <c r="K27" s="519"/>
      <c r="L27" s="519"/>
      <c r="M27" s="519"/>
      <c r="N27" s="519"/>
      <c r="O27" s="519"/>
      <c r="P27" s="520"/>
      <c r="Q27" s="518" t="s">
        <v>320</v>
      </c>
      <c r="R27" s="519"/>
      <c r="S27" s="519"/>
      <c r="T27" s="519"/>
      <c r="U27" s="519"/>
      <c r="V27" s="519"/>
      <c r="W27" s="526" t="s">
        <v>321</v>
      </c>
      <c r="X27" s="527"/>
      <c r="Y27" s="527"/>
      <c r="Z27" s="527"/>
      <c r="AA27" s="527"/>
      <c r="AB27" s="527"/>
      <c r="AC27" s="540">
        <v>20</v>
      </c>
      <c r="AD27" s="540"/>
      <c r="AE27" s="61" t="s">
        <v>7</v>
      </c>
      <c r="AF27" s="519" t="s">
        <v>322</v>
      </c>
      <c r="AG27" s="519"/>
      <c r="AH27" s="519"/>
      <c r="AI27" s="519"/>
      <c r="AJ27" s="519"/>
      <c r="AK27" s="519"/>
      <c r="AL27" s="520"/>
      <c r="AM27" s="537">
        <v>20</v>
      </c>
      <c r="AN27" s="536"/>
      <c r="AO27" s="536"/>
      <c r="AP27" s="536"/>
      <c r="AQ27" s="519" t="s">
        <v>7</v>
      </c>
      <c r="AR27" s="520"/>
    </row>
    <row r="28" spans="2:44">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row>
    <row r="29" spans="2:44" s="10" customFormat="1" ht="18.75" customHeight="1">
      <c r="B29" s="35" t="s">
        <v>334</v>
      </c>
    </row>
    <row r="30" spans="2:44" s="10" customFormat="1" ht="12" customHeight="1">
      <c r="B30" s="35"/>
    </row>
    <row r="31" spans="2:44" ht="17.25" customHeight="1">
      <c r="B31" t="s">
        <v>22</v>
      </c>
      <c r="C31" s="512" t="s">
        <v>335</v>
      </c>
      <c r="D31" s="543"/>
      <c r="E31" s="543"/>
      <c r="F31" s="543"/>
      <c r="G31" s="543"/>
      <c r="H31" s="543"/>
      <c r="I31" s="543"/>
      <c r="J31" s="543"/>
      <c r="K31" s="544"/>
      <c r="L31" s="509" t="s">
        <v>336</v>
      </c>
      <c r="M31" s="510"/>
      <c r="N31" s="510"/>
      <c r="O31" s="510"/>
      <c r="P31" s="510"/>
      <c r="Q31" s="510"/>
      <c r="R31" s="510"/>
      <c r="S31" s="510"/>
      <c r="T31" s="510"/>
      <c r="U31" s="510"/>
      <c r="V31" s="510"/>
      <c r="W31" s="510"/>
      <c r="X31" s="510"/>
      <c r="Y31" s="510"/>
      <c r="Z31" s="510"/>
      <c r="AA31" s="511"/>
      <c r="AB31" s="509" t="s">
        <v>337</v>
      </c>
      <c r="AC31" s="510"/>
      <c r="AD31" s="510"/>
      <c r="AE31" s="510"/>
      <c r="AF31" s="510"/>
      <c r="AG31" s="510"/>
      <c r="AH31" s="510"/>
      <c r="AI31" s="510"/>
      <c r="AJ31" s="510"/>
      <c r="AK31" s="510"/>
      <c r="AL31" s="510"/>
      <c r="AM31" s="510"/>
      <c r="AN31" s="510"/>
      <c r="AO31" s="510"/>
      <c r="AP31" s="510"/>
      <c r="AQ31" s="510"/>
      <c r="AR31" s="511"/>
    </row>
    <row r="32" spans="2:44">
      <c r="C32" s="545"/>
      <c r="D32" s="546"/>
      <c r="E32" s="546"/>
      <c r="F32" s="546"/>
      <c r="G32" s="546"/>
      <c r="H32" s="546"/>
      <c r="I32" s="546"/>
      <c r="J32" s="546"/>
      <c r="K32" s="547"/>
      <c r="L32" s="565">
        <f>別紙様式５!AO64</f>
        <v>5000</v>
      </c>
      <c r="M32" s="566"/>
      <c r="N32" s="566"/>
      <c r="O32" s="566"/>
      <c r="P32" s="566"/>
      <c r="Q32" s="566"/>
      <c r="R32" s="566"/>
      <c r="S32" s="566"/>
      <c r="T32" s="566"/>
      <c r="U32" s="566"/>
      <c r="V32" s="566"/>
      <c r="W32" s="566"/>
      <c r="X32" s="566"/>
      <c r="Y32" s="551" t="s">
        <v>56</v>
      </c>
      <c r="Z32" s="551"/>
      <c r="AA32" s="552"/>
      <c r="AB32" s="562">
        <v>0.2</v>
      </c>
      <c r="AC32" s="563"/>
      <c r="AD32" s="563"/>
      <c r="AE32" s="563"/>
      <c r="AF32" s="563"/>
      <c r="AG32" s="563"/>
      <c r="AH32" s="563"/>
      <c r="AI32" s="563"/>
      <c r="AJ32" s="563"/>
      <c r="AK32" s="563"/>
      <c r="AL32" s="563"/>
      <c r="AM32" s="563"/>
      <c r="AN32" s="563"/>
      <c r="AO32" s="563"/>
      <c r="AP32" s="563"/>
      <c r="AQ32" s="551" t="s">
        <v>56</v>
      </c>
      <c r="AR32" s="555"/>
    </row>
    <row r="33" spans="1:44">
      <c r="C33" s="548"/>
      <c r="D33" s="549"/>
      <c r="E33" s="549"/>
      <c r="F33" s="549"/>
      <c r="G33" s="549"/>
      <c r="H33" s="549"/>
      <c r="I33" s="549"/>
      <c r="J33" s="549"/>
      <c r="K33" s="550"/>
      <c r="L33" s="567"/>
      <c r="M33" s="568"/>
      <c r="N33" s="568"/>
      <c r="O33" s="568"/>
      <c r="P33" s="568"/>
      <c r="Q33" s="568"/>
      <c r="R33" s="568"/>
      <c r="S33" s="568"/>
      <c r="T33" s="568"/>
      <c r="U33" s="568"/>
      <c r="V33" s="568"/>
      <c r="W33" s="568"/>
      <c r="X33" s="568"/>
      <c r="Y33" s="553"/>
      <c r="Z33" s="553"/>
      <c r="AA33" s="554"/>
      <c r="AB33" s="534"/>
      <c r="AC33" s="564"/>
      <c r="AD33" s="564"/>
      <c r="AE33" s="564"/>
      <c r="AF33" s="564"/>
      <c r="AG33" s="564"/>
      <c r="AH33" s="564"/>
      <c r="AI33" s="564"/>
      <c r="AJ33" s="564"/>
      <c r="AK33" s="564"/>
      <c r="AL33" s="564"/>
      <c r="AM33" s="564"/>
      <c r="AN33" s="564"/>
      <c r="AO33" s="564"/>
      <c r="AP33" s="564"/>
      <c r="AQ33" s="556"/>
      <c r="AR33" s="557"/>
    </row>
    <row r="34" spans="1:44" ht="41.25" customHeight="1">
      <c r="C34" s="512" t="s">
        <v>338</v>
      </c>
      <c r="D34" s="543"/>
      <c r="E34" s="543"/>
      <c r="F34" s="543"/>
      <c r="G34" s="543"/>
      <c r="H34" s="543"/>
      <c r="I34" s="543"/>
      <c r="J34" s="543"/>
      <c r="K34" s="544"/>
      <c r="L34" s="558" t="s">
        <v>339</v>
      </c>
      <c r="M34" s="559"/>
      <c r="N34" s="559"/>
      <c r="O34" s="559"/>
      <c r="P34" s="559"/>
      <c r="Q34" s="559"/>
      <c r="R34" s="559"/>
      <c r="S34" s="559"/>
      <c r="T34" s="559"/>
      <c r="U34" s="559"/>
      <c r="V34" s="559"/>
      <c r="W34" s="559"/>
      <c r="X34" s="559"/>
      <c r="Y34" s="559"/>
      <c r="Z34" s="559"/>
      <c r="AA34" s="559"/>
      <c r="AB34" s="559"/>
      <c r="AC34" s="559"/>
      <c r="AD34" s="559"/>
      <c r="AE34" s="559"/>
      <c r="AF34" s="559"/>
      <c r="AG34" s="559"/>
      <c r="AH34" s="559"/>
      <c r="AI34" s="559"/>
      <c r="AJ34" s="559"/>
      <c r="AK34" s="559"/>
      <c r="AL34" s="559"/>
      <c r="AM34" s="559"/>
      <c r="AN34" s="559"/>
      <c r="AO34" s="559"/>
      <c r="AP34" s="559"/>
      <c r="AQ34" s="559"/>
      <c r="AR34" s="560"/>
    </row>
    <row r="35" spans="1:44" ht="41.25" customHeight="1">
      <c r="C35" s="509" t="s">
        <v>340</v>
      </c>
      <c r="D35" s="510"/>
      <c r="E35" s="510"/>
      <c r="F35" s="510"/>
      <c r="G35" s="510"/>
      <c r="H35" s="510"/>
      <c r="I35" s="510"/>
      <c r="J35" s="510"/>
      <c r="K35" s="511"/>
      <c r="L35" s="509" t="s">
        <v>341</v>
      </c>
      <c r="M35" s="510"/>
      <c r="N35" s="510"/>
      <c r="O35" s="510"/>
      <c r="P35" s="510"/>
      <c r="Q35" s="510"/>
      <c r="R35" s="510"/>
      <c r="S35" s="510"/>
      <c r="T35" s="510"/>
      <c r="U35" s="510"/>
      <c r="V35" s="510"/>
      <c r="W35" s="522">
        <v>0.1</v>
      </c>
      <c r="X35" s="522"/>
      <c r="Y35" s="522"/>
      <c r="Z35" s="522"/>
      <c r="AA35" s="522"/>
      <c r="AB35" s="522"/>
      <c r="AC35" s="522"/>
      <c r="AD35" s="510" t="s">
        <v>56</v>
      </c>
      <c r="AE35" s="510"/>
      <c r="AF35" s="510"/>
      <c r="AG35" s="510"/>
      <c r="AH35" s="510"/>
      <c r="AI35" s="510"/>
      <c r="AJ35" s="510"/>
      <c r="AK35" s="510"/>
      <c r="AL35" s="510"/>
      <c r="AM35" s="510"/>
      <c r="AN35" s="510"/>
      <c r="AO35" s="510"/>
      <c r="AP35" s="510"/>
      <c r="AQ35" s="510"/>
      <c r="AR35" s="511"/>
    </row>
    <row r="36" spans="1:44">
      <c r="C36" s="64" t="s">
        <v>342</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row>
    <row r="37" spans="1:44">
      <c r="C37" s="561" t="s">
        <v>343</v>
      </c>
      <c r="D37" s="561"/>
      <c r="E37" s="561"/>
      <c r="F37" s="561"/>
      <c r="G37" s="561"/>
      <c r="H37" s="561"/>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row>
    <row r="38" spans="1:44">
      <c r="C38" s="561"/>
      <c r="D38" s="561"/>
      <c r="E38" s="561"/>
      <c r="F38" s="561"/>
      <c r="G38" s="561"/>
      <c r="H38" s="561"/>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row>
    <row r="39" spans="1:44" ht="30" customHeight="1">
      <c r="C39" s="541" t="s">
        <v>344</v>
      </c>
      <c r="D39" s="542"/>
      <c r="E39" s="542"/>
      <c r="F39" s="542"/>
      <c r="G39" s="542"/>
      <c r="H39" s="542"/>
      <c r="I39" s="542"/>
      <c r="J39" s="542"/>
      <c r="K39" s="542"/>
      <c r="L39" s="542"/>
      <c r="M39" s="542"/>
      <c r="N39" s="542"/>
      <c r="O39" s="542"/>
      <c r="P39" s="542"/>
      <c r="Q39" s="542"/>
      <c r="R39" s="542"/>
      <c r="S39" s="542"/>
      <c r="T39" s="542"/>
      <c r="U39" s="542"/>
      <c r="V39" s="542"/>
      <c r="W39" s="542"/>
      <c r="X39" s="542"/>
      <c r="Y39" s="542"/>
      <c r="Z39" s="542"/>
      <c r="AA39" s="542"/>
      <c r="AB39" s="542"/>
      <c r="AC39" s="542"/>
      <c r="AD39" s="542"/>
      <c r="AE39" s="542"/>
      <c r="AF39" s="542"/>
      <c r="AG39" s="542"/>
      <c r="AH39" s="542"/>
      <c r="AI39" s="542"/>
      <c r="AJ39" s="542"/>
      <c r="AK39" s="542"/>
      <c r="AL39" s="542"/>
      <c r="AM39" s="542"/>
      <c r="AN39" s="542"/>
      <c r="AO39" s="542"/>
      <c r="AP39" s="542"/>
      <c r="AQ39" s="542"/>
      <c r="AR39" s="542"/>
    </row>
    <row r="40" spans="1:44" ht="9.75" customHeight="1">
      <c r="C40" s="36"/>
      <c r="D40" s="36"/>
      <c r="E40" s="36"/>
      <c r="F40" s="36"/>
      <c r="G40" s="36"/>
      <c r="H40" s="36"/>
      <c r="I40" s="36"/>
      <c r="J40" s="36"/>
      <c r="K40" s="36"/>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row>
    <row r="41" spans="1:44" ht="12.75" customHeight="1">
      <c r="A41" s="66"/>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36"/>
    </row>
  </sheetData>
  <mergeCells count="114">
    <mergeCell ref="AC18:AD18"/>
    <mergeCell ref="AQ18:AR18"/>
    <mergeCell ref="AM18:AP18"/>
    <mergeCell ref="W27:AB27"/>
    <mergeCell ref="AC27:AD27"/>
    <mergeCell ref="C39:AR39"/>
    <mergeCell ref="C31:K33"/>
    <mergeCell ref="L31:AA31"/>
    <mergeCell ref="AB31:AR31"/>
    <mergeCell ref="Y32:AA33"/>
    <mergeCell ref="AQ32:AR33"/>
    <mergeCell ref="C34:K34"/>
    <mergeCell ref="L34:AR34"/>
    <mergeCell ref="C35:K35"/>
    <mergeCell ref="C37:AR38"/>
    <mergeCell ref="L35:V35"/>
    <mergeCell ref="W35:AC35"/>
    <mergeCell ref="AD35:AE35"/>
    <mergeCell ref="AF35:AR35"/>
    <mergeCell ref="AB32:AP33"/>
    <mergeCell ref="L32:X33"/>
    <mergeCell ref="C23:P25"/>
    <mergeCell ref="C26:P26"/>
    <mergeCell ref="C27:P27"/>
    <mergeCell ref="Q27:V27"/>
    <mergeCell ref="AF27:AL27"/>
    <mergeCell ref="S25:AR25"/>
    <mergeCell ref="S23:AR23"/>
    <mergeCell ref="Q23:R23"/>
    <mergeCell ref="Q24:R24"/>
    <mergeCell ref="Q25:R25"/>
    <mergeCell ref="S24:AR24"/>
    <mergeCell ref="Q26:U26"/>
    <mergeCell ref="AH26:AM26"/>
    <mergeCell ref="AN26:AP26"/>
    <mergeCell ref="AQ26:AR26"/>
    <mergeCell ref="AF26:AG26"/>
    <mergeCell ref="AQ27:AR27"/>
    <mergeCell ref="AM27:AP27"/>
    <mergeCell ref="AC26:AE26"/>
    <mergeCell ref="W26:AB26"/>
    <mergeCell ref="AG12:AR12"/>
    <mergeCell ref="C17:P17"/>
    <mergeCell ref="C18:H19"/>
    <mergeCell ref="I18:P18"/>
    <mergeCell ref="Q18:V18"/>
    <mergeCell ref="AF18:AL18"/>
    <mergeCell ref="Q12:R12"/>
    <mergeCell ref="S12:T12"/>
    <mergeCell ref="U12:V12"/>
    <mergeCell ref="W12:X12"/>
    <mergeCell ref="Y12:Z12"/>
    <mergeCell ref="AA12:AB12"/>
    <mergeCell ref="I19:P19"/>
    <mergeCell ref="Q19:Z19"/>
    <mergeCell ref="AA19:AH19"/>
    <mergeCell ref="AI19:AR19"/>
    <mergeCell ref="C12:H12"/>
    <mergeCell ref="I12:J12"/>
    <mergeCell ref="K12:L12"/>
    <mergeCell ref="M12:N12"/>
    <mergeCell ref="O12:P12"/>
    <mergeCell ref="Q17:U17"/>
    <mergeCell ref="AA17:AE17"/>
    <mergeCell ref="W18:AB18"/>
    <mergeCell ref="Y11:Z11"/>
    <mergeCell ref="AA11:AB11"/>
    <mergeCell ref="AC11:AD11"/>
    <mergeCell ref="AE11:AF11"/>
    <mergeCell ref="AC12:AD12"/>
    <mergeCell ref="AE12:AF12"/>
    <mergeCell ref="AG10:AR10"/>
    <mergeCell ref="C11:H11"/>
    <mergeCell ref="I11:J11"/>
    <mergeCell ref="K11:L11"/>
    <mergeCell ref="M11:N11"/>
    <mergeCell ref="O11:P11"/>
    <mergeCell ref="Q11:R11"/>
    <mergeCell ref="S11:T11"/>
    <mergeCell ref="U11:V11"/>
    <mergeCell ref="W11:X11"/>
    <mergeCell ref="U10:V10"/>
    <mergeCell ref="W10:X10"/>
    <mergeCell ref="Y10:Z10"/>
    <mergeCell ref="AA10:AB10"/>
    <mergeCell ref="AC10:AD10"/>
    <mergeCell ref="AE10:AF10"/>
    <mergeCell ref="AG11:AR11"/>
    <mergeCell ref="C10:H10"/>
    <mergeCell ref="I10:J10"/>
    <mergeCell ref="K10:L10"/>
    <mergeCell ref="M10:N10"/>
    <mergeCell ref="O10:P10"/>
    <mergeCell ref="Q10:R10"/>
    <mergeCell ref="S10:T10"/>
    <mergeCell ref="Q9:R9"/>
    <mergeCell ref="S9:T9"/>
    <mergeCell ref="C9:H9"/>
    <mergeCell ref="I9:J9"/>
    <mergeCell ref="K9:L9"/>
    <mergeCell ref="M9:N9"/>
    <mergeCell ref="O9:P9"/>
    <mergeCell ref="A2:AR2"/>
    <mergeCell ref="AA4:AH4"/>
    <mergeCell ref="AJ4:AR4"/>
    <mergeCell ref="AA5:AH5"/>
    <mergeCell ref="AJ5:AR5"/>
    <mergeCell ref="AC9:AD9"/>
    <mergeCell ref="AE9:AF9"/>
    <mergeCell ref="AG9:AR9"/>
    <mergeCell ref="U9:V9"/>
    <mergeCell ref="W9:X9"/>
    <mergeCell ref="Y9:Z9"/>
    <mergeCell ref="AA9:AB9"/>
  </mergeCells>
  <phoneticPr fontId="4"/>
  <dataValidations count="2">
    <dataValidation type="list" allowBlank="1" showInputMessage="1" showErrorMessage="1" sqref="Q23:R25" xr:uid="{C2B717E4-9450-49EE-8110-E764D6443B5F}">
      <formula1>"○"</formula1>
    </dataValidation>
    <dataValidation type="list" allowBlank="1" showInputMessage="1" showErrorMessage="1" sqref="Q19:Z19 AI19:AR19" xr:uid="{D7332C3C-5210-46E6-9277-EE875182EB4E}">
      <formula1>"公表している,公表していない,"</formula1>
    </dataValidation>
  </dataValidations>
  <pageMargins left="0.78740157480314965" right="0.59055118110236227" top="0.78740157480314965" bottom="0.78740157480314965" header="0.51181102362204722" footer="0.51181102362204722"/>
  <pageSetup paperSize="9" scale="97" fitToHeight="0" orientation="portrait" cellComments="asDisplayed"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53361-08D9-49A1-8DE6-32190E081AC5}">
  <sheetPr>
    <tabColor theme="8" tint="0.59999389629810485"/>
    <pageSetUpPr fitToPage="1"/>
  </sheetPr>
  <dimension ref="A1:X10"/>
  <sheetViews>
    <sheetView view="pageBreakPreview" zoomScaleNormal="70" zoomScaleSheetLayoutView="100" workbookViewId="0"/>
  </sheetViews>
  <sheetFormatPr defaultRowHeight="13.5"/>
  <cols>
    <col min="1" max="1" width="20.75" customWidth="1"/>
    <col min="2" max="10" width="10.375" customWidth="1"/>
    <col min="11" max="14" width="11.75" customWidth="1"/>
    <col min="15" max="16" width="10.375" customWidth="1"/>
    <col min="17" max="17" width="22.875" customWidth="1"/>
    <col min="18" max="18" width="10.375" customWidth="1"/>
  </cols>
  <sheetData>
    <row r="1" spans="1:24" ht="33.75" customHeight="1">
      <c r="A1" s="201" t="str">
        <f>_xlfn.CONCAT(設定!$D$8,"の事務の実施状況")</f>
        <v>令和○年度の事務の実施状況</v>
      </c>
      <c r="B1" s="181"/>
    </row>
    <row r="2" spans="1:24" ht="18" customHeight="1">
      <c r="Q2" s="1"/>
      <c r="R2" s="1"/>
      <c r="S2" s="1"/>
      <c r="T2" s="1"/>
      <c r="U2" s="1"/>
      <c r="V2" s="1"/>
      <c r="W2" s="36" t="s">
        <v>296</v>
      </c>
      <c r="X2" s="1"/>
    </row>
    <row r="3" spans="1:24" ht="18" customHeight="1" thickBot="1">
      <c r="Q3" s="1"/>
      <c r="R3" s="1"/>
      <c r="S3" s="1"/>
      <c r="T3" s="1"/>
      <c r="U3" s="1"/>
      <c r="V3" s="1"/>
      <c r="W3" s="36"/>
      <c r="X3" s="1"/>
    </row>
    <row r="4" spans="1:24" ht="25.5" customHeight="1">
      <c r="A4" s="391" t="s">
        <v>185</v>
      </c>
      <c r="B4" s="573" t="s">
        <v>345</v>
      </c>
      <c r="C4" s="574"/>
      <c r="D4" s="575"/>
      <c r="E4" s="573" t="s">
        <v>346</v>
      </c>
      <c r="F4" s="574"/>
      <c r="G4" s="574"/>
      <c r="H4" s="574"/>
      <c r="I4" s="574"/>
      <c r="J4" s="575"/>
      <c r="K4" s="576" t="s">
        <v>326</v>
      </c>
      <c r="L4" s="577"/>
      <c r="M4" s="577"/>
      <c r="N4" s="578"/>
      <c r="O4" s="573" t="s">
        <v>347</v>
      </c>
      <c r="P4" s="574"/>
      <c r="Q4" s="574"/>
      <c r="R4" s="575"/>
      <c r="S4" s="1"/>
      <c r="T4" s="1"/>
      <c r="U4" s="1"/>
      <c r="V4" s="1"/>
      <c r="W4" s="36"/>
      <c r="X4" s="1"/>
    </row>
    <row r="5" spans="1:24" s="121" customFormat="1" ht="69.75" customHeight="1">
      <c r="A5" s="392"/>
      <c r="B5" s="119" t="s">
        <v>348</v>
      </c>
      <c r="C5" s="120" t="s">
        <v>349</v>
      </c>
      <c r="D5" s="109" t="s">
        <v>350</v>
      </c>
      <c r="E5" s="119" t="s">
        <v>351</v>
      </c>
      <c r="F5" s="120" t="s">
        <v>352</v>
      </c>
      <c r="G5" s="120" t="s">
        <v>353</v>
      </c>
      <c r="H5" s="120" t="s">
        <v>354</v>
      </c>
      <c r="I5" s="120" t="s">
        <v>355</v>
      </c>
      <c r="J5" s="109" t="s">
        <v>356</v>
      </c>
      <c r="K5" s="119" t="s">
        <v>357</v>
      </c>
      <c r="L5" s="120" t="s">
        <v>331</v>
      </c>
      <c r="M5" s="120" t="s">
        <v>320</v>
      </c>
      <c r="N5" s="109" t="s">
        <v>354</v>
      </c>
      <c r="O5" s="142" t="s">
        <v>358</v>
      </c>
      <c r="P5" s="143" t="s">
        <v>359</v>
      </c>
      <c r="Q5" s="120" t="s">
        <v>360</v>
      </c>
      <c r="R5" s="144" t="s">
        <v>361</v>
      </c>
    </row>
    <row r="6" spans="1:24" s="50" customFormat="1">
      <c r="A6" s="572"/>
      <c r="B6" s="98" t="s">
        <v>108</v>
      </c>
      <c r="C6" s="99" t="s">
        <v>362</v>
      </c>
      <c r="D6" s="109" t="s">
        <v>108</v>
      </c>
      <c r="E6" s="119" t="s">
        <v>316</v>
      </c>
      <c r="F6" s="120" t="s">
        <v>316</v>
      </c>
      <c r="G6" s="99" t="s">
        <v>7</v>
      </c>
      <c r="H6" s="99" t="s">
        <v>7</v>
      </c>
      <c r="I6" s="145" t="s">
        <v>363</v>
      </c>
      <c r="J6" s="146" t="s">
        <v>363</v>
      </c>
      <c r="K6" s="98"/>
      <c r="L6" s="99" t="s">
        <v>316</v>
      </c>
      <c r="M6" s="99" t="s">
        <v>7</v>
      </c>
      <c r="N6" s="101" t="s">
        <v>7</v>
      </c>
      <c r="O6" s="147" t="s">
        <v>56</v>
      </c>
      <c r="P6" s="148" t="s">
        <v>56</v>
      </c>
      <c r="Q6" s="99"/>
      <c r="R6" s="149" t="s">
        <v>56</v>
      </c>
    </row>
    <row r="7" spans="1:24" ht="51.75" customHeight="1" thickBot="1">
      <c r="A7" s="202" t="str">
        <f>'別紙様式５（Ⅲ事務の実施状況）'!AJ5</f>
        <v>○○市農業委員会</v>
      </c>
      <c r="B7" s="203">
        <f>SUM('別紙様式５（Ⅲ事務の実施状況）'!I10:AF10)</f>
        <v>14</v>
      </c>
      <c r="C7" s="204">
        <f>COUNTA('別紙様式５（Ⅲ事務の実施状況）'!C11:H12)</f>
        <v>1</v>
      </c>
      <c r="D7" s="205">
        <f>SUM('別紙様式５（Ⅲ事務の実施状況）'!I11:AF12)</f>
        <v>3</v>
      </c>
      <c r="E7" s="206">
        <f>'別紙様式５（Ⅲ事務の実施状況）'!Q17</f>
        <v>200</v>
      </c>
      <c r="F7" s="207">
        <f>'別紙様式５（Ⅲ事務の実施状況）'!AA17</f>
        <v>190</v>
      </c>
      <c r="G7" s="204">
        <f>'別紙様式５（Ⅲ事務の実施状況）'!AC18</f>
        <v>20</v>
      </c>
      <c r="H7" s="204">
        <f>'別紙様式５（Ⅲ事務の実施状況）'!AM18</f>
        <v>14</v>
      </c>
      <c r="I7" s="208" t="str">
        <f>'別紙様式５（Ⅲ事務の実施状況）'!Q19</f>
        <v>公表している</v>
      </c>
      <c r="J7" s="209" t="str">
        <f>'別紙様式５（Ⅲ事務の実施状況）'!AI19</f>
        <v>公表している</v>
      </c>
      <c r="K7" s="150" t="s">
        <v>364</v>
      </c>
      <c r="L7" s="207">
        <f>'別紙様式５（Ⅲ事務の実施状況）'!Q26</f>
        <v>100</v>
      </c>
      <c r="M7" s="204">
        <f>'別紙様式５（Ⅲ事務の実施状況）'!AC27</f>
        <v>20</v>
      </c>
      <c r="N7" s="205">
        <f>'別紙様式５（Ⅲ事務の実施状況）'!AM27</f>
        <v>20</v>
      </c>
      <c r="O7" s="206">
        <f>'別紙様式５（Ⅲ事務の実施状況）'!L32</f>
        <v>5000</v>
      </c>
      <c r="P7" s="210">
        <f>'別紙様式５（Ⅲ事務の実施状況）'!AB32</f>
        <v>0.2</v>
      </c>
      <c r="Q7" s="211" t="str">
        <f>'別紙様式５（Ⅲ事務の実施状況）'!L34</f>
        <v>○○○○○</v>
      </c>
      <c r="R7" s="212">
        <f>'別紙様式５（Ⅲ事務の実施状況）'!W35</f>
        <v>0.1</v>
      </c>
    </row>
    <row r="9" spans="1:24">
      <c r="A9" t="s">
        <v>365</v>
      </c>
    </row>
    <row r="10" spans="1:24">
      <c r="A10" t="s">
        <v>366</v>
      </c>
    </row>
  </sheetData>
  <mergeCells count="5">
    <mergeCell ref="A4:A6"/>
    <mergeCell ref="B4:D4"/>
    <mergeCell ref="E4:J4"/>
    <mergeCell ref="K4:N4"/>
    <mergeCell ref="O4:R4"/>
  </mergeCells>
  <phoneticPr fontId="4"/>
  <dataValidations count="1">
    <dataValidation type="list" allowBlank="1" showInputMessage="1" showErrorMessage="1" sqref="K7" xr:uid="{2D58C377-B981-4245-BB7B-2DB8F420F1A9}">
      <formula1>"都道府県知事,指定市町村,市町村長,農業委員会"</formula1>
    </dataValidation>
  </dataValidations>
  <printOptions horizontalCentered="1"/>
  <pageMargins left="0.59055118110236227" right="0.59055118110236227" top="0.59055118110236227" bottom="0.59055118110236227" header="0.31496062992125984" footer="0.31496062992125984"/>
  <pageSetup paperSize="8" scale="92" fitToHeight="0" orientation="landscape" r:id="rId1"/>
  <colBreaks count="1" manualBreakCount="1">
    <brk id="18" max="1048575" man="1"/>
  </col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45ECB-1E00-4072-AFF3-F91EFEADE950}">
  <sheetPr>
    <tabColor theme="9" tint="0.59999389629810485"/>
    <pageSetUpPr fitToPage="1"/>
  </sheetPr>
  <dimension ref="A3:W27"/>
  <sheetViews>
    <sheetView view="pageBreakPreview" zoomScaleNormal="100" zoomScaleSheetLayoutView="100" workbookViewId="0"/>
  </sheetViews>
  <sheetFormatPr defaultColWidth="9" defaultRowHeight="12"/>
  <cols>
    <col min="1" max="1" width="3.75" style="152" customWidth="1"/>
    <col min="2" max="10" width="9.25" style="152" customWidth="1"/>
    <col min="11" max="11" width="10" style="152" customWidth="1"/>
    <col min="12" max="23" width="9.25" style="152" customWidth="1"/>
    <col min="24" max="16384" width="9" style="152"/>
  </cols>
  <sheetData>
    <row r="3" spans="1:23" ht="14.25">
      <c r="A3" s="213" t="str">
        <f>_xlfn.CONCAT(設定!$D$8,"　農業委員会の最適化活動の目標設定状況等報告")</f>
        <v>令和○年度　農業委員会の最適化活動の目標設定状況等報告</v>
      </c>
      <c r="B3" s="214"/>
      <c r="C3" s="214"/>
      <c r="D3" s="214"/>
      <c r="E3" s="214"/>
      <c r="F3" s="214"/>
      <c r="G3" s="214"/>
    </row>
    <row r="4" spans="1:23" ht="14.25">
      <c r="A4" s="151"/>
      <c r="E4" s="153"/>
      <c r="W4" s="154"/>
    </row>
    <row r="5" spans="1:23" ht="21" customHeight="1">
      <c r="A5" s="151"/>
      <c r="B5" s="155"/>
      <c r="C5" s="155"/>
      <c r="D5" s="155"/>
      <c r="E5" s="579" t="s">
        <v>138</v>
      </c>
      <c r="F5" s="579"/>
      <c r="G5" s="579" t="s">
        <v>139</v>
      </c>
      <c r="H5" s="579"/>
      <c r="I5" s="579"/>
      <c r="J5" s="579"/>
      <c r="K5" s="579"/>
      <c r="L5" s="579"/>
      <c r="M5" s="579"/>
      <c r="N5" s="579"/>
      <c r="O5" s="579"/>
      <c r="P5" s="579"/>
      <c r="Q5" s="579"/>
      <c r="R5" s="579"/>
      <c r="S5" s="579"/>
      <c r="T5" s="579"/>
      <c r="U5" s="579"/>
      <c r="V5" s="579"/>
      <c r="W5" s="579"/>
    </row>
    <row r="6" spans="1:23" ht="28.5" customHeight="1">
      <c r="B6" s="155"/>
      <c r="C6" s="155"/>
      <c r="D6" s="155"/>
      <c r="E6" s="588" t="s">
        <v>140</v>
      </c>
      <c r="F6" s="588"/>
      <c r="G6" s="579" t="s">
        <v>141</v>
      </c>
      <c r="H6" s="579"/>
      <c r="I6" s="579"/>
      <c r="J6" s="579"/>
      <c r="K6" s="579"/>
      <c r="L6" s="579"/>
      <c r="M6" s="579"/>
      <c r="N6" s="579"/>
      <c r="O6" s="579"/>
      <c r="P6" s="579"/>
      <c r="Q6" s="579"/>
      <c r="R6" s="579"/>
      <c r="S6" s="579" t="s">
        <v>142</v>
      </c>
      <c r="T6" s="579"/>
      <c r="U6" s="579"/>
      <c r="V6" s="579"/>
      <c r="W6" s="579"/>
    </row>
    <row r="7" spans="1:23" ht="46.5" customHeight="1">
      <c r="B7" s="155"/>
      <c r="C7" s="155"/>
      <c r="D7" s="155"/>
      <c r="E7" s="589"/>
      <c r="F7" s="590"/>
      <c r="G7" s="579" t="s">
        <v>143</v>
      </c>
      <c r="H7" s="579"/>
      <c r="I7" s="579"/>
      <c r="J7" s="579"/>
      <c r="K7" s="579"/>
      <c r="L7" s="579"/>
      <c r="M7" s="580" t="s">
        <v>144</v>
      </c>
      <c r="N7" s="581"/>
      <c r="O7" s="581"/>
      <c r="P7" s="582"/>
      <c r="Q7" s="593" t="s">
        <v>145</v>
      </c>
      <c r="R7" s="594"/>
      <c r="S7" s="595" t="s">
        <v>146</v>
      </c>
      <c r="T7" s="595"/>
      <c r="U7" s="595"/>
      <c r="V7" s="156" t="s">
        <v>147</v>
      </c>
      <c r="W7" s="156" t="s">
        <v>148</v>
      </c>
    </row>
    <row r="8" spans="1:23" ht="24">
      <c r="B8" s="155"/>
      <c r="C8" s="155"/>
      <c r="D8" s="155"/>
      <c r="E8" s="591"/>
      <c r="F8" s="592"/>
      <c r="G8" s="156" t="s">
        <v>149</v>
      </c>
      <c r="H8" s="579" t="s">
        <v>150</v>
      </c>
      <c r="I8" s="579"/>
      <c r="J8" s="579"/>
      <c r="K8" s="579"/>
      <c r="L8" s="579"/>
      <c r="M8" s="157" t="s">
        <v>149</v>
      </c>
      <c r="N8" s="580" t="s">
        <v>150</v>
      </c>
      <c r="O8" s="581"/>
      <c r="P8" s="582"/>
      <c r="Q8" s="583" t="s">
        <v>150</v>
      </c>
      <c r="R8" s="584"/>
      <c r="S8" s="585"/>
      <c r="T8" s="586"/>
      <c r="U8" s="587"/>
      <c r="V8" s="158"/>
      <c r="W8" s="158"/>
    </row>
    <row r="9" spans="1:23" ht="48" hidden="1" customHeight="1">
      <c r="B9" s="155"/>
      <c r="C9" s="155"/>
      <c r="D9" s="155"/>
      <c r="E9" s="159"/>
      <c r="F9" s="159"/>
      <c r="G9" s="156"/>
      <c r="H9" s="158"/>
      <c r="I9" s="158"/>
      <c r="J9" s="158"/>
      <c r="K9" s="158"/>
      <c r="L9" s="158"/>
      <c r="M9" s="158"/>
      <c r="N9" s="158"/>
      <c r="O9" s="156" t="s">
        <v>151</v>
      </c>
      <c r="P9" s="156" t="s">
        <v>152</v>
      </c>
      <c r="Q9" s="156"/>
      <c r="R9" s="158"/>
      <c r="S9" s="158"/>
      <c r="T9" s="158"/>
      <c r="U9" s="158"/>
      <c r="V9" s="158"/>
      <c r="W9" s="158"/>
    </row>
    <row r="10" spans="1:23" ht="36" hidden="1" customHeight="1">
      <c r="B10" s="155"/>
      <c r="C10" s="155"/>
      <c r="D10" s="155"/>
      <c r="E10" s="159"/>
      <c r="F10" s="159"/>
      <c r="G10" s="156"/>
      <c r="H10" s="158"/>
      <c r="I10" s="158"/>
      <c r="J10" s="158"/>
      <c r="K10" s="158"/>
      <c r="L10" s="158"/>
      <c r="M10" s="158"/>
      <c r="N10" s="158"/>
      <c r="O10" s="156" t="s">
        <v>153</v>
      </c>
      <c r="P10" s="156"/>
      <c r="Q10" s="156"/>
      <c r="R10" s="158"/>
      <c r="S10" s="158"/>
      <c r="T10" s="158"/>
      <c r="U10" s="158"/>
      <c r="V10" s="158"/>
      <c r="W10" s="158"/>
    </row>
    <row r="11" spans="1:23" ht="137.25" customHeight="1">
      <c r="A11" s="226" t="s">
        <v>154</v>
      </c>
      <c r="B11" s="227" t="s">
        <v>155</v>
      </c>
      <c r="C11" s="227" t="s">
        <v>156</v>
      </c>
      <c r="D11" s="227" t="s">
        <v>157</v>
      </c>
      <c r="E11" s="228" t="s">
        <v>158</v>
      </c>
      <c r="F11" s="228" t="s">
        <v>159</v>
      </c>
      <c r="G11" s="228" t="s">
        <v>160</v>
      </c>
      <c r="H11" s="228" t="s">
        <v>161</v>
      </c>
      <c r="I11" s="228" t="s">
        <v>162</v>
      </c>
      <c r="J11" s="228" t="s">
        <v>163</v>
      </c>
      <c r="K11" s="228" t="s">
        <v>164</v>
      </c>
      <c r="L11" s="228" t="s">
        <v>165</v>
      </c>
      <c r="M11" s="229" t="s">
        <v>166</v>
      </c>
      <c r="N11" s="229" t="s">
        <v>167</v>
      </c>
      <c r="O11" s="228" t="s">
        <v>168</v>
      </c>
      <c r="P11" s="229" t="s">
        <v>169</v>
      </c>
      <c r="Q11" s="228" t="s">
        <v>170</v>
      </c>
      <c r="R11" s="228" t="s">
        <v>171</v>
      </c>
      <c r="S11" s="228" t="s">
        <v>172</v>
      </c>
      <c r="T11" s="228" t="s">
        <v>173</v>
      </c>
      <c r="U11" s="228" t="s">
        <v>174</v>
      </c>
      <c r="V11" s="228" t="s">
        <v>175</v>
      </c>
      <c r="W11" s="228" t="s">
        <v>176</v>
      </c>
    </row>
    <row r="12" spans="1:23" ht="24">
      <c r="A12" s="160" t="s">
        <v>177</v>
      </c>
      <c r="B12" s="161" t="s">
        <v>178</v>
      </c>
      <c r="C12" s="161" t="s">
        <v>179</v>
      </c>
      <c r="D12" s="161" t="s">
        <v>180</v>
      </c>
      <c r="E12" s="162">
        <v>5</v>
      </c>
      <c r="F12" s="162">
        <v>10</v>
      </c>
      <c r="G12" s="162">
        <v>70</v>
      </c>
      <c r="H12" s="163" t="s">
        <v>181</v>
      </c>
      <c r="I12" s="162">
        <v>80</v>
      </c>
      <c r="J12" s="164">
        <v>1000</v>
      </c>
      <c r="K12" s="164">
        <v>750</v>
      </c>
      <c r="L12" s="162">
        <v>75</v>
      </c>
      <c r="M12" s="162">
        <v>50</v>
      </c>
      <c r="N12" s="162">
        <v>45</v>
      </c>
      <c r="O12" s="162">
        <v>9</v>
      </c>
      <c r="P12" s="162">
        <v>5</v>
      </c>
      <c r="Q12" s="162">
        <v>30</v>
      </c>
      <c r="R12" s="162">
        <v>3</v>
      </c>
      <c r="S12" s="162">
        <v>10</v>
      </c>
      <c r="T12" s="162">
        <v>5</v>
      </c>
      <c r="U12" s="162">
        <v>10</v>
      </c>
      <c r="V12" s="162">
        <v>3</v>
      </c>
      <c r="W12" s="162">
        <v>8</v>
      </c>
    </row>
    <row r="13" spans="1:23" ht="23.25" customHeight="1">
      <c r="A13" s="165">
        <v>1</v>
      </c>
      <c r="B13" s="215" t="str">
        <f>別紙様式１!AM5</f>
        <v>○○県</v>
      </c>
      <c r="C13" s="215" t="str">
        <f>設定!$D$6</f>
        <v>○○市</v>
      </c>
      <c r="D13" s="215" t="str">
        <f>別紙様式１!AM6</f>
        <v>○○市農業委員会</v>
      </c>
      <c r="E13" s="216">
        <f>別紙様式１!P16</f>
        <v>19</v>
      </c>
      <c r="F13" s="216">
        <f>別紙様式１!AM15</f>
        <v>18</v>
      </c>
      <c r="G13" s="217">
        <f>別紙様式１!AJ47</f>
        <v>60</v>
      </c>
      <c r="H13" s="218" t="str">
        <f>別紙様式１!R54</f>
        <v>令和８</v>
      </c>
      <c r="I13" s="217">
        <f>別紙様式１!AO54</f>
        <v>80</v>
      </c>
      <c r="J13" s="219">
        <f>別紙様式１!AO55</f>
        <v>5000</v>
      </c>
      <c r="K13" s="219">
        <f>別紙様式１!R56</f>
        <v>3500</v>
      </c>
      <c r="L13" s="217">
        <f>別紙様式１!AO56</f>
        <v>70</v>
      </c>
      <c r="M13" s="220">
        <f>別紙様式１!W64</f>
        <v>50</v>
      </c>
      <c r="N13" s="220">
        <f>別紙様式１!AD70</f>
        <v>45</v>
      </c>
      <c r="O13" s="220">
        <f>別紙様式１!AD71</f>
        <v>9</v>
      </c>
      <c r="P13" s="220">
        <f>別紙様式１!AD79</f>
        <v>5</v>
      </c>
      <c r="Q13" s="220">
        <f>別紙様式１!AP91</f>
        <v>200</v>
      </c>
      <c r="R13" s="216">
        <f>別紙様式１!AG92</f>
        <v>20</v>
      </c>
      <c r="S13" s="216">
        <f>別紙様式１!P99</f>
        <v>10</v>
      </c>
      <c r="T13" s="216">
        <f>別紙様式１!AL99</f>
        <v>10</v>
      </c>
      <c r="U13" s="221">
        <f>別紙様式１!AL100</f>
        <v>18</v>
      </c>
      <c r="V13" s="216">
        <f>別紙様式１!Y104</f>
        <v>3</v>
      </c>
      <c r="W13" s="216">
        <f>別紙様式１!Y117</f>
        <v>2</v>
      </c>
    </row>
    <row r="14" spans="1:23" ht="23.25" customHeight="1">
      <c r="A14" s="165">
        <v>2</v>
      </c>
      <c r="B14" s="166"/>
      <c r="C14" s="166"/>
      <c r="D14" s="166"/>
      <c r="E14" s="167"/>
      <c r="F14" s="167"/>
      <c r="G14" s="167"/>
      <c r="H14" s="167"/>
      <c r="I14" s="167"/>
      <c r="J14" s="168"/>
      <c r="K14" s="168"/>
      <c r="L14" s="167"/>
      <c r="M14" s="167"/>
      <c r="N14" s="167"/>
      <c r="O14" s="167"/>
      <c r="P14" s="167"/>
      <c r="Q14" s="167"/>
      <c r="R14" s="167"/>
      <c r="S14" s="167"/>
      <c r="T14" s="167"/>
      <c r="U14" s="162"/>
      <c r="V14" s="167"/>
      <c r="W14" s="167"/>
    </row>
    <row r="15" spans="1:23" ht="23.25" customHeight="1">
      <c r="A15" s="165">
        <v>3</v>
      </c>
      <c r="B15" s="166"/>
      <c r="C15" s="166"/>
      <c r="D15" s="166"/>
      <c r="E15" s="167"/>
      <c r="F15" s="167"/>
      <c r="G15" s="167"/>
      <c r="H15" s="167"/>
      <c r="I15" s="167"/>
      <c r="J15" s="168"/>
      <c r="K15" s="168"/>
      <c r="L15" s="167"/>
      <c r="M15" s="167"/>
      <c r="N15" s="167"/>
      <c r="O15" s="167"/>
      <c r="P15" s="167"/>
      <c r="Q15" s="167"/>
      <c r="R15" s="167"/>
      <c r="S15" s="167"/>
      <c r="T15" s="167"/>
      <c r="U15" s="162"/>
      <c r="V15" s="167"/>
      <c r="W15" s="167"/>
    </row>
    <row r="16" spans="1:23" ht="23.25" customHeight="1">
      <c r="A16" s="165">
        <v>4</v>
      </c>
      <c r="B16" s="166"/>
      <c r="C16" s="166"/>
      <c r="D16" s="166"/>
      <c r="E16" s="167"/>
      <c r="F16" s="167"/>
      <c r="G16" s="167"/>
      <c r="H16" s="167"/>
      <c r="I16" s="167"/>
      <c r="J16" s="168"/>
      <c r="K16" s="168"/>
      <c r="L16" s="167"/>
      <c r="M16" s="167"/>
      <c r="N16" s="167"/>
      <c r="O16" s="167"/>
      <c r="P16" s="167"/>
      <c r="Q16" s="167"/>
      <c r="R16" s="167"/>
      <c r="S16" s="167"/>
      <c r="T16" s="167"/>
      <c r="U16" s="162"/>
      <c r="V16" s="167"/>
      <c r="W16" s="167"/>
    </row>
    <row r="17" spans="1:23" ht="23.25" customHeight="1">
      <c r="A17" s="165">
        <v>5</v>
      </c>
      <c r="B17" s="166"/>
      <c r="C17" s="166"/>
      <c r="D17" s="166"/>
      <c r="E17" s="167"/>
      <c r="F17" s="167"/>
      <c r="G17" s="167"/>
      <c r="H17" s="167"/>
      <c r="I17" s="167"/>
      <c r="J17" s="168"/>
      <c r="K17" s="168"/>
      <c r="L17" s="167"/>
      <c r="M17" s="167"/>
      <c r="N17" s="167"/>
      <c r="O17" s="167"/>
      <c r="P17" s="167"/>
      <c r="Q17" s="167"/>
      <c r="R17" s="167"/>
      <c r="S17" s="167"/>
      <c r="T17" s="167"/>
      <c r="U17" s="162"/>
      <c r="V17" s="167"/>
      <c r="W17" s="167"/>
    </row>
    <row r="18" spans="1:23" ht="23.25" customHeight="1">
      <c r="A18" s="165">
        <v>6</v>
      </c>
      <c r="B18" s="166"/>
      <c r="C18" s="166"/>
      <c r="D18" s="166"/>
      <c r="E18" s="167"/>
      <c r="F18" s="167"/>
      <c r="G18" s="167"/>
      <c r="H18" s="167"/>
      <c r="I18" s="167"/>
      <c r="J18" s="168"/>
      <c r="K18" s="168"/>
      <c r="L18" s="167"/>
      <c r="M18" s="167"/>
      <c r="N18" s="167"/>
      <c r="O18" s="167"/>
      <c r="P18" s="167"/>
      <c r="Q18" s="167"/>
      <c r="R18" s="167"/>
      <c r="S18" s="167"/>
      <c r="T18" s="167"/>
      <c r="U18" s="162"/>
      <c r="V18" s="167"/>
      <c r="W18" s="167"/>
    </row>
    <row r="19" spans="1:23" ht="23.25" customHeight="1">
      <c r="A19" s="165">
        <v>7</v>
      </c>
      <c r="B19" s="166"/>
      <c r="C19" s="166"/>
      <c r="D19" s="166"/>
      <c r="E19" s="167"/>
      <c r="F19" s="167"/>
      <c r="G19" s="167"/>
      <c r="H19" s="167"/>
      <c r="I19" s="167"/>
      <c r="J19" s="168"/>
      <c r="K19" s="168"/>
      <c r="L19" s="167"/>
      <c r="M19" s="167"/>
      <c r="N19" s="167"/>
      <c r="O19" s="167"/>
      <c r="P19" s="167"/>
      <c r="Q19" s="167"/>
      <c r="R19" s="167"/>
      <c r="S19" s="167"/>
      <c r="T19" s="167"/>
      <c r="U19" s="162"/>
      <c r="V19" s="167"/>
      <c r="W19" s="167"/>
    </row>
    <row r="20" spans="1:23" ht="23.25" customHeight="1">
      <c r="A20" s="165">
        <v>8</v>
      </c>
      <c r="B20" s="166"/>
      <c r="C20" s="166"/>
      <c r="D20" s="166"/>
      <c r="E20" s="167"/>
      <c r="F20" s="167"/>
      <c r="G20" s="167"/>
      <c r="H20" s="167"/>
      <c r="I20" s="167"/>
      <c r="J20" s="168"/>
      <c r="K20" s="168"/>
      <c r="L20" s="167"/>
      <c r="M20" s="167"/>
      <c r="N20" s="167"/>
      <c r="O20" s="167"/>
      <c r="P20" s="167"/>
      <c r="Q20" s="167"/>
      <c r="R20" s="167"/>
      <c r="S20" s="167"/>
      <c r="T20" s="167"/>
      <c r="U20" s="162"/>
      <c r="V20" s="167"/>
      <c r="W20" s="167"/>
    </row>
    <row r="21" spans="1:23" ht="23.25" customHeight="1">
      <c r="A21" s="165">
        <v>9</v>
      </c>
      <c r="B21" s="166"/>
      <c r="C21" s="166"/>
      <c r="D21" s="166"/>
      <c r="E21" s="167"/>
      <c r="F21" s="167"/>
      <c r="G21" s="167"/>
      <c r="H21" s="167"/>
      <c r="I21" s="167"/>
      <c r="J21" s="168"/>
      <c r="K21" s="168"/>
      <c r="L21" s="167"/>
      <c r="M21" s="167"/>
      <c r="N21" s="167"/>
      <c r="O21" s="167"/>
      <c r="P21" s="167"/>
      <c r="Q21" s="167"/>
      <c r="R21" s="167"/>
      <c r="S21" s="167"/>
      <c r="T21" s="167"/>
      <c r="U21" s="162"/>
      <c r="V21" s="167"/>
      <c r="W21" s="167"/>
    </row>
    <row r="22" spans="1:23" ht="23.25" customHeight="1">
      <c r="A22" s="165">
        <v>10</v>
      </c>
      <c r="B22" s="166"/>
      <c r="C22" s="166"/>
      <c r="D22" s="166"/>
      <c r="E22" s="167"/>
      <c r="F22" s="167"/>
      <c r="G22" s="167"/>
      <c r="H22" s="167"/>
      <c r="I22" s="167"/>
      <c r="J22" s="168"/>
      <c r="K22" s="168"/>
      <c r="L22" s="167"/>
      <c r="M22" s="167"/>
      <c r="N22" s="167"/>
      <c r="O22" s="167"/>
      <c r="P22" s="167"/>
      <c r="Q22" s="167"/>
      <c r="R22" s="167"/>
      <c r="S22" s="167"/>
      <c r="T22" s="167"/>
      <c r="U22" s="162"/>
      <c r="V22" s="167"/>
      <c r="W22" s="167"/>
    </row>
    <row r="23" spans="1:23" ht="23.25" customHeight="1">
      <c r="A23" s="169"/>
      <c r="B23" s="170"/>
      <c r="C23" s="170"/>
      <c r="D23" s="170"/>
      <c r="E23" s="171"/>
      <c r="F23" s="171"/>
      <c r="G23" s="171"/>
      <c r="H23" s="171"/>
      <c r="I23" s="171"/>
      <c r="J23" s="172"/>
      <c r="K23" s="172"/>
      <c r="L23" s="171"/>
      <c r="M23" s="171"/>
      <c r="N23" s="171"/>
      <c r="O23" s="171"/>
      <c r="P23" s="171"/>
      <c r="Q23" s="171"/>
      <c r="R23" s="171"/>
      <c r="S23" s="171"/>
      <c r="T23" s="171"/>
      <c r="U23" s="171"/>
      <c r="V23" s="171"/>
      <c r="W23" s="171"/>
    </row>
    <row r="24" spans="1:23">
      <c r="B24" s="173"/>
      <c r="C24" s="173"/>
      <c r="D24" s="173"/>
      <c r="E24" s="174"/>
      <c r="F24" s="174"/>
      <c r="G24" s="174"/>
      <c r="H24" s="174"/>
      <c r="I24" s="174"/>
      <c r="J24" s="175"/>
      <c r="K24" s="175"/>
      <c r="L24" s="174"/>
      <c r="M24" s="174"/>
      <c r="N24" s="174"/>
      <c r="O24" s="174"/>
      <c r="P24" s="174"/>
      <c r="Q24" s="174"/>
      <c r="R24" s="174"/>
      <c r="S24" s="174"/>
      <c r="T24" s="174"/>
      <c r="U24" s="174"/>
      <c r="V24" s="174"/>
      <c r="W24" s="174"/>
    </row>
    <row r="25" spans="1:23">
      <c r="A25" s="152" t="s">
        <v>182</v>
      </c>
    </row>
    <row r="26" spans="1:23">
      <c r="A26" s="152" t="s">
        <v>183</v>
      </c>
    </row>
    <row r="27" spans="1:23">
      <c r="A27" s="152" t="s">
        <v>184</v>
      </c>
    </row>
  </sheetData>
  <mergeCells count="14">
    <mergeCell ref="H8:L8"/>
    <mergeCell ref="N8:P8"/>
    <mergeCell ref="Q8:R8"/>
    <mergeCell ref="S8:U8"/>
    <mergeCell ref="E5:F5"/>
    <mergeCell ref="G5:W5"/>
    <mergeCell ref="E6:F6"/>
    <mergeCell ref="G6:R6"/>
    <mergeCell ref="S6:W6"/>
    <mergeCell ref="E7:F8"/>
    <mergeCell ref="G7:L7"/>
    <mergeCell ref="M7:P7"/>
    <mergeCell ref="Q7:R7"/>
    <mergeCell ref="S7:U7"/>
  </mergeCells>
  <phoneticPr fontId="4"/>
  <dataValidations count="1">
    <dataValidation type="list" allowBlank="1" showInputMessage="1" showErrorMessage="1" sqref="R23:R24 U23:U24" xr:uid="{D9BCFEF3-8863-47F0-A182-666DD5ECDC93}">
      <formula1>"○,×"</formula1>
    </dataValidation>
  </dataValidations>
  <printOptions horizontalCentered="1"/>
  <pageMargins left="0.59055118110236227" right="0.59055118110236227" top="0.59055118110236227" bottom="0.59055118110236227" header="0.31496062992125984" footer="0.31496062992125984"/>
  <pageSetup paperSize="8" scale="96" orientation="landscape" cellComments="asDisplayed"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C873F-7F77-4B61-8B02-85707CD143D0}">
  <dimension ref="A2:AY188"/>
  <sheetViews>
    <sheetView workbookViewId="0"/>
  </sheetViews>
  <sheetFormatPr defaultRowHeight="13.5"/>
  <cols>
    <col min="1" max="16384" width="9" style="222"/>
  </cols>
  <sheetData>
    <row r="2" spans="1:51">
      <c r="A2" s="222" t="s">
        <v>2151</v>
      </c>
      <c r="B2" s="222" t="s">
        <v>2149</v>
      </c>
      <c r="D2" s="223" t="s">
        <v>373</v>
      </c>
      <c r="E2" s="223" t="s">
        <v>374</v>
      </c>
      <c r="F2" s="223" t="s">
        <v>375</v>
      </c>
      <c r="G2" s="223" t="s">
        <v>376</v>
      </c>
      <c r="H2" s="223" t="s">
        <v>377</v>
      </c>
      <c r="I2" s="223" t="s">
        <v>378</v>
      </c>
      <c r="J2" s="223" t="s">
        <v>379</v>
      </c>
      <c r="K2" s="223" t="s">
        <v>380</v>
      </c>
      <c r="L2" s="223" t="s">
        <v>381</v>
      </c>
      <c r="M2" s="223" t="s">
        <v>382</v>
      </c>
      <c r="N2" s="223" t="s">
        <v>383</v>
      </c>
      <c r="O2" s="223" t="s">
        <v>384</v>
      </c>
      <c r="P2" s="223" t="s">
        <v>385</v>
      </c>
      <c r="Q2" s="223" t="s">
        <v>386</v>
      </c>
      <c r="R2" s="223" t="s">
        <v>387</v>
      </c>
      <c r="S2" s="223" t="s">
        <v>388</v>
      </c>
      <c r="T2" s="223" t="s">
        <v>389</v>
      </c>
      <c r="U2" s="223" t="s">
        <v>390</v>
      </c>
      <c r="V2" s="223" t="s">
        <v>391</v>
      </c>
      <c r="W2" s="223" t="s">
        <v>392</v>
      </c>
      <c r="X2" s="223" t="s">
        <v>393</v>
      </c>
      <c r="Y2" s="223" t="s">
        <v>394</v>
      </c>
      <c r="Z2" s="223" t="s">
        <v>395</v>
      </c>
      <c r="AA2" s="223" t="s">
        <v>396</v>
      </c>
      <c r="AB2" s="223" t="s">
        <v>397</v>
      </c>
      <c r="AC2" s="223" t="s">
        <v>398</v>
      </c>
      <c r="AD2" s="223" t="s">
        <v>399</v>
      </c>
      <c r="AE2" s="223" t="s">
        <v>400</v>
      </c>
      <c r="AF2" s="223" t="s">
        <v>401</v>
      </c>
      <c r="AG2" s="223" t="s">
        <v>402</v>
      </c>
      <c r="AH2" s="223" t="s">
        <v>403</v>
      </c>
      <c r="AI2" s="223" t="s">
        <v>404</v>
      </c>
      <c r="AJ2" s="223" t="s">
        <v>405</v>
      </c>
      <c r="AK2" s="223" t="s">
        <v>406</v>
      </c>
      <c r="AL2" s="223" t="s">
        <v>407</v>
      </c>
      <c r="AM2" s="223" t="s">
        <v>408</v>
      </c>
      <c r="AN2" s="223" t="s">
        <v>409</v>
      </c>
      <c r="AO2" s="223" t="s">
        <v>410</v>
      </c>
      <c r="AP2" s="223" t="s">
        <v>411</v>
      </c>
      <c r="AQ2" s="223" t="s">
        <v>412</v>
      </c>
      <c r="AR2" s="223" t="s">
        <v>413</v>
      </c>
      <c r="AS2" s="223" t="s">
        <v>414</v>
      </c>
      <c r="AT2" s="223" t="s">
        <v>415</v>
      </c>
      <c r="AU2" s="223" t="s">
        <v>416</v>
      </c>
      <c r="AV2" s="223" t="s">
        <v>417</v>
      </c>
      <c r="AW2" s="223" t="s">
        <v>418</v>
      </c>
      <c r="AX2" s="223" t="s">
        <v>419</v>
      </c>
      <c r="AY2" s="223" t="s">
        <v>2149</v>
      </c>
    </row>
    <row r="3" spans="1:51">
      <c r="A3" s="222" t="s">
        <v>2139</v>
      </c>
      <c r="B3" s="222" t="s">
        <v>373</v>
      </c>
      <c r="D3" s="222" t="s">
        <v>2137</v>
      </c>
      <c r="E3" s="222" t="s">
        <v>420</v>
      </c>
      <c r="F3" s="222" t="s">
        <v>421</v>
      </c>
      <c r="G3" s="222" t="s">
        <v>422</v>
      </c>
      <c r="H3" s="222" t="s">
        <v>423</v>
      </c>
      <c r="I3" s="222" t="s">
        <v>424</v>
      </c>
      <c r="J3" s="222" t="s">
        <v>425</v>
      </c>
      <c r="K3" s="222" t="s">
        <v>426</v>
      </c>
      <c r="L3" s="222" t="s">
        <v>427</v>
      </c>
      <c r="M3" s="222" t="s">
        <v>428</v>
      </c>
      <c r="N3" s="222" t="s">
        <v>429</v>
      </c>
      <c r="O3" s="222" t="s">
        <v>430</v>
      </c>
      <c r="P3" s="222" t="s">
        <v>431</v>
      </c>
      <c r="Q3" s="224" t="s">
        <v>432</v>
      </c>
      <c r="R3" s="222" t="s">
        <v>433</v>
      </c>
      <c r="S3" s="222" t="s">
        <v>434</v>
      </c>
      <c r="T3" s="222" t="s">
        <v>435</v>
      </c>
      <c r="U3" s="222" t="s">
        <v>436</v>
      </c>
      <c r="V3" s="222" t="s">
        <v>437</v>
      </c>
      <c r="W3" s="222" t="s">
        <v>438</v>
      </c>
      <c r="X3" s="222" t="s">
        <v>439</v>
      </c>
      <c r="Y3" s="222" t="s">
        <v>440</v>
      </c>
      <c r="Z3" s="222" t="s">
        <v>441</v>
      </c>
      <c r="AA3" s="222" t="s">
        <v>442</v>
      </c>
      <c r="AB3" s="222" t="s">
        <v>443</v>
      </c>
      <c r="AC3" s="222" t="s">
        <v>444</v>
      </c>
      <c r="AD3" s="222" t="s">
        <v>445</v>
      </c>
      <c r="AE3" s="222" t="s">
        <v>446</v>
      </c>
      <c r="AF3" s="222" t="s">
        <v>447</v>
      </c>
      <c r="AG3" s="222" t="s">
        <v>448</v>
      </c>
      <c r="AH3" s="222" t="s">
        <v>449</v>
      </c>
      <c r="AI3" s="222" t="s">
        <v>450</v>
      </c>
      <c r="AJ3" s="224" t="s">
        <v>451</v>
      </c>
      <c r="AK3" s="222" t="s">
        <v>452</v>
      </c>
      <c r="AL3" s="222" t="s">
        <v>453</v>
      </c>
      <c r="AM3" s="222" t="s">
        <v>454</v>
      </c>
      <c r="AN3" s="222" t="s">
        <v>455</v>
      </c>
      <c r="AO3" s="222" t="s">
        <v>456</v>
      </c>
      <c r="AP3" s="222" t="s">
        <v>457</v>
      </c>
      <c r="AQ3" s="222" t="s">
        <v>458</v>
      </c>
      <c r="AR3" s="222" t="s">
        <v>459</v>
      </c>
      <c r="AS3" s="222" t="s">
        <v>460</v>
      </c>
      <c r="AT3" s="222" t="s">
        <v>461</v>
      </c>
      <c r="AU3" s="222" t="s">
        <v>462</v>
      </c>
      <c r="AV3" s="222" t="s">
        <v>463</v>
      </c>
      <c r="AW3" s="222" t="s">
        <v>464</v>
      </c>
      <c r="AX3" s="222" t="s">
        <v>465</v>
      </c>
      <c r="AY3" s="222" t="s">
        <v>2150</v>
      </c>
    </row>
    <row r="4" spans="1:51">
      <c r="A4" s="222" t="s">
        <v>2140</v>
      </c>
      <c r="B4" s="222" t="s">
        <v>374</v>
      </c>
      <c r="D4" s="222" t="s">
        <v>466</v>
      </c>
      <c r="E4" s="222" t="s">
        <v>467</v>
      </c>
      <c r="F4" s="222" t="s">
        <v>468</v>
      </c>
      <c r="G4" s="222" t="s">
        <v>469</v>
      </c>
      <c r="H4" s="222" t="s">
        <v>470</v>
      </c>
      <c r="I4" s="222" t="s">
        <v>471</v>
      </c>
      <c r="J4" s="222" t="s">
        <v>472</v>
      </c>
      <c r="K4" s="222" t="s">
        <v>473</v>
      </c>
      <c r="L4" s="222" t="s">
        <v>474</v>
      </c>
      <c r="M4" s="222" t="s">
        <v>475</v>
      </c>
      <c r="N4" s="222" t="s">
        <v>476</v>
      </c>
      <c r="O4" s="222" t="s">
        <v>477</v>
      </c>
      <c r="P4" s="222" t="s">
        <v>478</v>
      </c>
      <c r="Q4" s="224" t="s">
        <v>479</v>
      </c>
      <c r="R4" s="222" t="s">
        <v>480</v>
      </c>
      <c r="S4" s="222" t="s">
        <v>481</v>
      </c>
      <c r="T4" s="222" t="s">
        <v>482</v>
      </c>
      <c r="U4" s="222" t="s">
        <v>483</v>
      </c>
      <c r="V4" s="222" t="s">
        <v>484</v>
      </c>
      <c r="W4" s="222" t="s">
        <v>485</v>
      </c>
      <c r="X4" s="222" t="s">
        <v>486</v>
      </c>
      <c r="Y4" s="222" t="s">
        <v>487</v>
      </c>
      <c r="Z4" s="222" t="s">
        <v>488</v>
      </c>
      <c r="AA4" s="222" t="s">
        <v>489</v>
      </c>
      <c r="AB4" s="222" t="s">
        <v>490</v>
      </c>
      <c r="AC4" s="222" t="s">
        <v>491</v>
      </c>
      <c r="AD4" s="222" t="s">
        <v>492</v>
      </c>
      <c r="AE4" s="222" t="s">
        <v>493</v>
      </c>
      <c r="AF4" s="222" t="s">
        <v>494</v>
      </c>
      <c r="AG4" s="222" t="s">
        <v>495</v>
      </c>
      <c r="AH4" s="222" t="s">
        <v>496</v>
      </c>
      <c r="AI4" s="222" t="s">
        <v>497</v>
      </c>
      <c r="AJ4" s="224" t="s">
        <v>498</v>
      </c>
      <c r="AK4" s="222" t="s">
        <v>499</v>
      </c>
      <c r="AL4" s="222" t="s">
        <v>500</v>
      </c>
      <c r="AM4" s="222" t="s">
        <v>501</v>
      </c>
      <c r="AN4" s="222" t="s">
        <v>502</v>
      </c>
      <c r="AO4" s="222" t="s">
        <v>503</v>
      </c>
      <c r="AP4" s="222" t="s">
        <v>504</v>
      </c>
      <c r="AQ4" s="222" t="s">
        <v>505</v>
      </c>
      <c r="AR4" s="222" t="s">
        <v>506</v>
      </c>
      <c r="AS4" s="222" t="s">
        <v>507</v>
      </c>
      <c r="AT4" s="222" t="s">
        <v>508</v>
      </c>
      <c r="AU4" s="222" t="s">
        <v>509</v>
      </c>
      <c r="AV4" s="222" t="s">
        <v>510</v>
      </c>
      <c r="AW4" s="222" t="s">
        <v>511</v>
      </c>
      <c r="AX4" s="222" t="s">
        <v>512</v>
      </c>
    </row>
    <row r="5" spans="1:51">
      <c r="A5" s="222" t="s">
        <v>2141</v>
      </c>
      <c r="B5" s="222" t="s">
        <v>375</v>
      </c>
      <c r="D5" s="222" t="s">
        <v>513</v>
      </c>
      <c r="E5" s="222" t="s">
        <v>514</v>
      </c>
      <c r="F5" s="222" t="s">
        <v>515</v>
      </c>
      <c r="G5" s="222" t="s">
        <v>516</v>
      </c>
      <c r="H5" s="222" t="s">
        <v>517</v>
      </c>
      <c r="I5" s="222" t="s">
        <v>518</v>
      </c>
      <c r="J5" s="222" t="s">
        <v>519</v>
      </c>
      <c r="K5" s="222" t="s">
        <v>520</v>
      </c>
      <c r="L5" s="222" t="s">
        <v>521</v>
      </c>
      <c r="M5" s="222" t="s">
        <v>522</v>
      </c>
      <c r="N5" s="222" t="s">
        <v>523</v>
      </c>
      <c r="O5" s="222" t="s">
        <v>524</v>
      </c>
      <c r="P5" s="222" t="s">
        <v>525</v>
      </c>
      <c r="Q5" s="222" t="s">
        <v>526</v>
      </c>
      <c r="R5" s="222" t="s">
        <v>527</v>
      </c>
      <c r="S5" s="222" t="s">
        <v>528</v>
      </c>
      <c r="T5" s="222" t="s">
        <v>529</v>
      </c>
      <c r="U5" s="222" t="s">
        <v>530</v>
      </c>
      <c r="V5" s="222" t="s">
        <v>531</v>
      </c>
      <c r="W5" s="222" t="s">
        <v>532</v>
      </c>
      <c r="X5" s="222" t="s">
        <v>533</v>
      </c>
      <c r="Y5" s="222" t="s">
        <v>534</v>
      </c>
      <c r="Z5" s="222" t="s">
        <v>535</v>
      </c>
      <c r="AA5" s="222" t="s">
        <v>536</v>
      </c>
      <c r="AB5" s="222" t="s">
        <v>537</v>
      </c>
      <c r="AC5" s="222" t="s">
        <v>538</v>
      </c>
      <c r="AD5" s="222" t="s">
        <v>539</v>
      </c>
      <c r="AE5" s="222" t="s">
        <v>540</v>
      </c>
      <c r="AF5" s="222" t="s">
        <v>541</v>
      </c>
      <c r="AG5" s="222" t="s">
        <v>542</v>
      </c>
      <c r="AH5" s="222" t="s">
        <v>543</v>
      </c>
      <c r="AI5" s="222" t="s">
        <v>544</v>
      </c>
      <c r="AJ5" s="222" t="s">
        <v>545</v>
      </c>
      <c r="AK5" s="222" t="s">
        <v>546</v>
      </c>
      <c r="AL5" s="222" t="s">
        <v>547</v>
      </c>
      <c r="AM5" s="222" t="s">
        <v>548</v>
      </c>
      <c r="AN5" s="222" t="s">
        <v>549</v>
      </c>
      <c r="AO5" s="222" t="s">
        <v>550</v>
      </c>
      <c r="AP5" s="222" t="s">
        <v>551</v>
      </c>
      <c r="AQ5" s="222" t="s">
        <v>552</v>
      </c>
      <c r="AR5" s="222" t="s">
        <v>553</v>
      </c>
      <c r="AS5" s="222" t="s">
        <v>554</v>
      </c>
      <c r="AT5" s="222" t="s">
        <v>555</v>
      </c>
      <c r="AU5" s="222" t="s">
        <v>556</v>
      </c>
      <c r="AV5" s="222" t="s">
        <v>557</v>
      </c>
      <c r="AW5" s="222" t="s">
        <v>558</v>
      </c>
      <c r="AX5" s="222" t="s">
        <v>559</v>
      </c>
    </row>
    <row r="6" spans="1:51">
      <c r="A6" s="222" t="s">
        <v>2142</v>
      </c>
      <c r="B6" s="222" t="s">
        <v>376</v>
      </c>
      <c r="D6" s="222" t="s">
        <v>560</v>
      </c>
      <c r="E6" s="222" t="s">
        <v>561</v>
      </c>
      <c r="F6" s="222" t="s">
        <v>562</v>
      </c>
      <c r="G6" s="222" t="s">
        <v>563</v>
      </c>
      <c r="H6" s="222" t="s">
        <v>564</v>
      </c>
      <c r="I6" s="222" t="s">
        <v>565</v>
      </c>
      <c r="J6" s="222" t="s">
        <v>566</v>
      </c>
      <c r="K6" s="222" t="s">
        <v>567</v>
      </c>
      <c r="L6" s="222" t="s">
        <v>568</v>
      </c>
      <c r="M6" s="222" t="s">
        <v>569</v>
      </c>
      <c r="N6" s="222" t="s">
        <v>570</v>
      </c>
      <c r="O6" s="222" t="s">
        <v>571</v>
      </c>
      <c r="P6" s="222" t="s">
        <v>572</v>
      </c>
      <c r="Q6" s="222" t="s">
        <v>573</v>
      </c>
      <c r="R6" s="222" t="s">
        <v>574</v>
      </c>
      <c r="S6" s="222" t="s">
        <v>575</v>
      </c>
      <c r="T6" s="222" t="s">
        <v>576</v>
      </c>
      <c r="U6" s="222" t="s">
        <v>577</v>
      </c>
      <c r="V6" s="222" t="s">
        <v>578</v>
      </c>
      <c r="W6" s="222" t="s">
        <v>579</v>
      </c>
      <c r="X6" s="222" t="s">
        <v>580</v>
      </c>
      <c r="Y6" s="222" t="s">
        <v>581</v>
      </c>
      <c r="Z6" s="222" t="s">
        <v>582</v>
      </c>
      <c r="AA6" s="222" t="s">
        <v>583</v>
      </c>
      <c r="AB6" s="222" t="s">
        <v>584</v>
      </c>
      <c r="AC6" s="222" t="s">
        <v>585</v>
      </c>
      <c r="AD6" s="222" t="s">
        <v>586</v>
      </c>
      <c r="AE6" s="222" t="s">
        <v>587</v>
      </c>
      <c r="AF6" s="222" t="s">
        <v>588</v>
      </c>
      <c r="AG6" s="222" t="s">
        <v>589</v>
      </c>
      <c r="AH6" s="222" t="s">
        <v>590</v>
      </c>
      <c r="AI6" s="222" t="s">
        <v>591</v>
      </c>
      <c r="AJ6" s="222" t="s">
        <v>592</v>
      </c>
      <c r="AK6" s="222" t="s">
        <v>593</v>
      </c>
      <c r="AL6" s="222" t="s">
        <v>594</v>
      </c>
      <c r="AM6" s="222" t="s">
        <v>595</v>
      </c>
      <c r="AN6" s="222" t="s">
        <v>596</v>
      </c>
      <c r="AO6" s="222" t="s">
        <v>597</v>
      </c>
      <c r="AP6" s="222" t="s">
        <v>598</v>
      </c>
      <c r="AQ6" s="222" t="s">
        <v>599</v>
      </c>
      <c r="AR6" s="222" t="s">
        <v>600</v>
      </c>
      <c r="AS6" s="222" t="s">
        <v>601</v>
      </c>
      <c r="AT6" s="222" t="s">
        <v>602</v>
      </c>
      <c r="AU6" s="222" t="s">
        <v>603</v>
      </c>
      <c r="AV6" s="222" t="s">
        <v>604</v>
      </c>
      <c r="AW6" s="222" t="s">
        <v>605</v>
      </c>
      <c r="AX6" s="222" t="s">
        <v>606</v>
      </c>
    </row>
    <row r="7" spans="1:51">
      <c r="A7" s="222" t="s">
        <v>2143</v>
      </c>
      <c r="B7" s="222" t="s">
        <v>377</v>
      </c>
      <c r="D7" s="222" t="s">
        <v>607</v>
      </c>
      <c r="E7" s="222" t="s">
        <v>608</v>
      </c>
      <c r="F7" s="222" t="s">
        <v>609</v>
      </c>
      <c r="G7" s="222" t="s">
        <v>610</v>
      </c>
      <c r="H7" s="222" t="s">
        <v>611</v>
      </c>
      <c r="I7" s="222" t="s">
        <v>612</v>
      </c>
      <c r="J7" s="222" t="s">
        <v>613</v>
      </c>
      <c r="K7" s="222" t="s">
        <v>614</v>
      </c>
      <c r="L7" s="222" t="s">
        <v>615</v>
      </c>
      <c r="M7" s="222" t="s">
        <v>616</v>
      </c>
      <c r="N7" s="222" t="s">
        <v>617</v>
      </c>
      <c r="O7" s="222" t="s">
        <v>618</v>
      </c>
      <c r="P7" s="222" t="s">
        <v>619</v>
      </c>
      <c r="Q7" s="222" t="s">
        <v>620</v>
      </c>
      <c r="R7" s="222" t="s">
        <v>621</v>
      </c>
      <c r="S7" s="222" t="s">
        <v>622</v>
      </c>
      <c r="T7" s="222" t="s">
        <v>623</v>
      </c>
      <c r="U7" s="222" t="s">
        <v>624</v>
      </c>
      <c r="V7" s="222" t="s">
        <v>625</v>
      </c>
      <c r="W7" s="222" t="s">
        <v>626</v>
      </c>
      <c r="X7" s="222" t="s">
        <v>627</v>
      </c>
      <c r="Y7" s="222" t="s">
        <v>628</v>
      </c>
      <c r="Z7" s="222" t="s">
        <v>629</v>
      </c>
      <c r="AA7" s="222" t="s">
        <v>630</v>
      </c>
      <c r="AB7" s="222" t="s">
        <v>631</v>
      </c>
      <c r="AC7" s="222" t="s">
        <v>632</v>
      </c>
      <c r="AD7" s="222" t="s">
        <v>633</v>
      </c>
      <c r="AE7" s="222" t="s">
        <v>634</v>
      </c>
      <c r="AF7" s="222" t="s">
        <v>635</v>
      </c>
      <c r="AG7" s="222" t="s">
        <v>636</v>
      </c>
      <c r="AH7" s="222" t="s">
        <v>637</v>
      </c>
      <c r="AI7" s="222" t="s">
        <v>638</v>
      </c>
      <c r="AJ7" s="222" t="s">
        <v>639</v>
      </c>
      <c r="AK7" s="222" t="s">
        <v>640</v>
      </c>
      <c r="AL7" s="222" t="s">
        <v>641</v>
      </c>
      <c r="AM7" s="222" t="s">
        <v>642</v>
      </c>
      <c r="AN7" s="222" t="s">
        <v>643</v>
      </c>
      <c r="AO7" s="222" t="s">
        <v>644</v>
      </c>
      <c r="AP7" s="222" t="s">
        <v>645</v>
      </c>
      <c r="AQ7" s="222" t="s">
        <v>646</v>
      </c>
      <c r="AR7" s="222" t="s">
        <v>647</v>
      </c>
      <c r="AS7" s="222" t="s">
        <v>648</v>
      </c>
      <c r="AT7" s="222" t="s">
        <v>649</v>
      </c>
      <c r="AU7" s="222" t="s">
        <v>650</v>
      </c>
      <c r="AV7" s="222" t="s">
        <v>651</v>
      </c>
      <c r="AW7" s="222" t="s">
        <v>652</v>
      </c>
      <c r="AX7" s="222" t="s">
        <v>653</v>
      </c>
    </row>
    <row r="8" spans="1:51">
      <c r="A8" s="222" t="s">
        <v>2144</v>
      </c>
      <c r="B8" s="222" t="s">
        <v>378</v>
      </c>
      <c r="D8" s="222" t="s">
        <v>654</v>
      </c>
      <c r="E8" s="222" t="s">
        <v>655</v>
      </c>
      <c r="F8" s="222" t="s">
        <v>656</v>
      </c>
      <c r="G8" s="222" t="s">
        <v>657</v>
      </c>
      <c r="H8" s="222" t="s">
        <v>658</v>
      </c>
      <c r="I8" s="222" t="s">
        <v>659</v>
      </c>
      <c r="J8" s="222" t="s">
        <v>660</v>
      </c>
      <c r="K8" s="222" t="s">
        <v>661</v>
      </c>
      <c r="L8" s="222" t="s">
        <v>662</v>
      </c>
      <c r="M8" s="222" t="s">
        <v>663</v>
      </c>
      <c r="N8" s="222" t="s">
        <v>664</v>
      </c>
      <c r="O8" s="222" t="s">
        <v>665</v>
      </c>
      <c r="P8" s="222" t="s">
        <v>666</v>
      </c>
      <c r="Q8" s="222" t="s">
        <v>667</v>
      </c>
      <c r="R8" s="222" t="s">
        <v>668</v>
      </c>
      <c r="S8" s="222" t="s">
        <v>669</v>
      </c>
      <c r="T8" s="222" t="s">
        <v>670</v>
      </c>
      <c r="U8" s="222" t="s">
        <v>671</v>
      </c>
      <c r="V8" s="222" t="s">
        <v>672</v>
      </c>
      <c r="W8" s="222" t="s">
        <v>673</v>
      </c>
      <c r="X8" s="222" t="s">
        <v>674</v>
      </c>
      <c r="Y8" s="222" t="s">
        <v>675</v>
      </c>
      <c r="Z8" s="222" t="s">
        <v>676</v>
      </c>
      <c r="AA8" s="222" t="s">
        <v>677</v>
      </c>
      <c r="AB8" s="222" t="s">
        <v>678</v>
      </c>
      <c r="AC8" s="222" t="s">
        <v>679</v>
      </c>
      <c r="AD8" s="222" t="s">
        <v>680</v>
      </c>
      <c r="AE8" s="222" t="s">
        <v>681</v>
      </c>
      <c r="AF8" s="222" t="s">
        <v>682</v>
      </c>
      <c r="AG8" s="222" t="s">
        <v>683</v>
      </c>
      <c r="AH8" s="222" t="s">
        <v>684</v>
      </c>
      <c r="AI8" s="222" t="s">
        <v>685</v>
      </c>
      <c r="AJ8" s="222" t="s">
        <v>686</v>
      </c>
      <c r="AK8" s="222" t="s">
        <v>687</v>
      </c>
      <c r="AL8" s="222" t="s">
        <v>688</v>
      </c>
      <c r="AM8" s="222" t="s">
        <v>689</v>
      </c>
      <c r="AN8" s="222" t="s">
        <v>690</v>
      </c>
      <c r="AO8" s="222" t="s">
        <v>691</v>
      </c>
      <c r="AP8" s="222" t="s">
        <v>692</v>
      </c>
      <c r="AQ8" s="222" t="s">
        <v>693</v>
      </c>
      <c r="AR8" s="222" t="s">
        <v>694</v>
      </c>
      <c r="AS8" s="222" t="s">
        <v>695</v>
      </c>
      <c r="AT8" s="222" t="s">
        <v>696</v>
      </c>
      <c r="AU8" s="222" t="s">
        <v>697</v>
      </c>
      <c r="AV8" s="222" t="s">
        <v>698</v>
      </c>
      <c r="AW8" s="222" t="s">
        <v>699</v>
      </c>
      <c r="AX8" s="222" t="s">
        <v>700</v>
      </c>
    </row>
    <row r="9" spans="1:51">
      <c r="A9" s="222" t="s">
        <v>2145</v>
      </c>
      <c r="B9" s="222" t="s">
        <v>379</v>
      </c>
      <c r="D9" s="222" t="s">
        <v>701</v>
      </c>
      <c r="E9" s="222" t="s">
        <v>702</v>
      </c>
      <c r="F9" s="222" t="s">
        <v>703</v>
      </c>
      <c r="G9" s="222" t="s">
        <v>704</v>
      </c>
      <c r="H9" s="222" t="s">
        <v>705</v>
      </c>
      <c r="I9" s="222" t="s">
        <v>706</v>
      </c>
      <c r="J9" s="222" t="s">
        <v>707</v>
      </c>
      <c r="K9" s="222" t="s">
        <v>708</v>
      </c>
      <c r="L9" s="222" t="s">
        <v>709</v>
      </c>
      <c r="M9" s="222" t="s">
        <v>710</v>
      </c>
      <c r="N9" s="222" t="s">
        <v>711</v>
      </c>
      <c r="O9" s="222" t="s">
        <v>712</v>
      </c>
      <c r="P9" s="222" t="s">
        <v>713</v>
      </c>
      <c r="Q9" s="222" t="s">
        <v>714</v>
      </c>
      <c r="R9" s="222" t="s">
        <v>715</v>
      </c>
      <c r="S9" s="222" t="s">
        <v>716</v>
      </c>
      <c r="T9" s="222" t="s">
        <v>717</v>
      </c>
      <c r="U9" s="222" t="s">
        <v>718</v>
      </c>
      <c r="V9" s="222" t="s">
        <v>719</v>
      </c>
      <c r="W9" s="222" t="s">
        <v>720</v>
      </c>
      <c r="X9" s="222" t="s">
        <v>721</v>
      </c>
      <c r="Y9" s="222" t="s">
        <v>722</v>
      </c>
      <c r="Z9" s="222" t="s">
        <v>723</v>
      </c>
      <c r="AA9" s="222" t="s">
        <v>724</v>
      </c>
      <c r="AB9" s="222" t="s">
        <v>725</v>
      </c>
      <c r="AC9" s="222" t="s">
        <v>726</v>
      </c>
      <c r="AD9" s="222" t="s">
        <v>727</v>
      </c>
      <c r="AE9" s="222" t="s">
        <v>728</v>
      </c>
      <c r="AF9" s="222" t="s">
        <v>729</v>
      </c>
      <c r="AG9" s="222" t="s">
        <v>730</v>
      </c>
      <c r="AH9" s="222" t="s">
        <v>731</v>
      </c>
      <c r="AI9" s="222" t="s">
        <v>732</v>
      </c>
      <c r="AJ9" s="222" t="s">
        <v>733</v>
      </c>
      <c r="AK9" s="222" t="s">
        <v>734</v>
      </c>
      <c r="AL9" s="222" t="s">
        <v>735</v>
      </c>
      <c r="AM9" s="222" t="s">
        <v>736</v>
      </c>
      <c r="AN9" s="222" t="s">
        <v>737</v>
      </c>
      <c r="AO9" s="222" t="s">
        <v>738</v>
      </c>
      <c r="AP9" s="222" t="s">
        <v>739</v>
      </c>
      <c r="AQ9" s="222" t="s">
        <v>740</v>
      </c>
      <c r="AR9" s="222" t="s">
        <v>741</v>
      </c>
      <c r="AS9" s="222" t="s">
        <v>742</v>
      </c>
      <c r="AT9" s="222" t="s">
        <v>743</v>
      </c>
      <c r="AU9" s="222" t="s">
        <v>744</v>
      </c>
      <c r="AV9" s="222" t="s">
        <v>745</v>
      </c>
      <c r="AW9" s="222" t="s">
        <v>746</v>
      </c>
      <c r="AX9" s="222" t="s">
        <v>747</v>
      </c>
    </row>
    <row r="10" spans="1:51">
      <c r="A10" s="222" t="s">
        <v>2146</v>
      </c>
      <c r="B10" s="222" t="s">
        <v>380</v>
      </c>
      <c r="D10" s="224" t="s">
        <v>748</v>
      </c>
      <c r="E10" s="222" t="s">
        <v>749</v>
      </c>
      <c r="F10" s="222" t="s">
        <v>750</v>
      </c>
      <c r="G10" s="222" t="s">
        <v>751</v>
      </c>
      <c r="H10" s="222" t="s">
        <v>752</v>
      </c>
      <c r="I10" s="222" t="s">
        <v>753</v>
      </c>
      <c r="J10" s="222" t="s">
        <v>754</v>
      </c>
      <c r="K10" s="222" t="s">
        <v>755</v>
      </c>
      <c r="L10" s="222" t="s">
        <v>756</v>
      </c>
      <c r="M10" s="222" t="s">
        <v>757</v>
      </c>
      <c r="N10" s="222" t="s">
        <v>758</v>
      </c>
      <c r="O10" s="222" t="s">
        <v>759</v>
      </c>
      <c r="P10" s="222" t="s">
        <v>760</v>
      </c>
      <c r="Q10" s="222" t="s">
        <v>761</v>
      </c>
      <c r="R10" s="222" t="s">
        <v>762</v>
      </c>
      <c r="S10" s="222" t="s">
        <v>763</v>
      </c>
      <c r="T10" s="222" t="s">
        <v>764</v>
      </c>
      <c r="U10" s="222" t="s">
        <v>765</v>
      </c>
      <c r="V10" s="222" t="s">
        <v>766</v>
      </c>
      <c r="W10" s="222" t="s">
        <v>767</v>
      </c>
      <c r="X10" s="222" t="s">
        <v>768</v>
      </c>
      <c r="Y10" s="222" t="s">
        <v>769</v>
      </c>
      <c r="Z10" s="222" t="s">
        <v>770</v>
      </c>
      <c r="AA10" s="222" t="s">
        <v>771</v>
      </c>
      <c r="AB10" s="222" t="s">
        <v>772</v>
      </c>
      <c r="AC10" s="222" t="s">
        <v>773</v>
      </c>
      <c r="AD10" s="222" t="s">
        <v>774</v>
      </c>
      <c r="AE10" s="222" t="s">
        <v>775</v>
      </c>
      <c r="AF10" s="222" t="s">
        <v>776</v>
      </c>
      <c r="AG10" s="222" t="s">
        <v>777</v>
      </c>
      <c r="AH10" s="222" t="s">
        <v>778</v>
      </c>
      <c r="AI10" s="222" t="s">
        <v>779</v>
      </c>
      <c r="AJ10" s="222" t="s">
        <v>780</v>
      </c>
      <c r="AK10" s="222" t="s">
        <v>781</v>
      </c>
      <c r="AL10" s="222" t="s">
        <v>782</v>
      </c>
      <c r="AM10" s="222" t="s">
        <v>783</v>
      </c>
      <c r="AN10" s="222" t="s">
        <v>784</v>
      </c>
      <c r="AO10" s="222" t="s">
        <v>785</v>
      </c>
      <c r="AP10" s="222" t="s">
        <v>786</v>
      </c>
      <c r="AQ10" s="222" t="s">
        <v>787</v>
      </c>
      <c r="AR10" s="222" t="s">
        <v>788</v>
      </c>
      <c r="AS10" s="222" t="s">
        <v>789</v>
      </c>
      <c r="AT10" s="222" t="s">
        <v>790</v>
      </c>
      <c r="AU10" s="222" t="s">
        <v>791</v>
      </c>
      <c r="AV10" s="222" t="s">
        <v>792</v>
      </c>
      <c r="AW10" s="222" t="s">
        <v>793</v>
      </c>
      <c r="AX10" s="222" t="s">
        <v>794</v>
      </c>
    </row>
    <row r="11" spans="1:51">
      <c r="A11" s="222" t="s">
        <v>2147</v>
      </c>
      <c r="B11" s="222" t="s">
        <v>381</v>
      </c>
      <c r="D11" s="224" t="s">
        <v>795</v>
      </c>
      <c r="E11" s="222" t="s">
        <v>796</v>
      </c>
      <c r="F11" s="222" t="s">
        <v>797</v>
      </c>
      <c r="G11" s="222" t="s">
        <v>798</v>
      </c>
      <c r="H11" s="222" t="s">
        <v>799</v>
      </c>
      <c r="I11" s="222" t="s">
        <v>800</v>
      </c>
      <c r="J11" s="222" t="s">
        <v>801</v>
      </c>
      <c r="K11" s="222" t="s">
        <v>802</v>
      </c>
      <c r="L11" s="222" t="s">
        <v>803</v>
      </c>
      <c r="M11" s="222" t="s">
        <v>804</v>
      </c>
      <c r="N11" s="222" t="s">
        <v>805</v>
      </c>
      <c r="O11" s="222" t="s">
        <v>806</v>
      </c>
      <c r="P11" s="222" t="s">
        <v>807</v>
      </c>
      <c r="Q11" s="222" t="s">
        <v>808</v>
      </c>
      <c r="R11" s="222" t="s">
        <v>809</v>
      </c>
      <c r="S11" s="222" t="s">
        <v>810</v>
      </c>
      <c r="T11" s="222" t="s">
        <v>811</v>
      </c>
      <c r="U11" s="222" t="s">
        <v>812</v>
      </c>
      <c r="V11" s="222" t="s">
        <v>813</v>
      </c>
      <c r="W11" s="222" t="s">
        <v>814</v>
      </c>
      <c r="X11" s="222" t="s">
        <v>815</v>
      </c>
      <c r="Y11" s="222" t="s">
        <v>816</v>
      </c>
      <c r="Z11" s="222" t="s">
        <v>817</v>
      </c>
      <c r="AA11" s="222" t="s">
        <v>818</v>
      </c>
      <c r="AB11" s="222" t="s">
        <v>819</v>
      </c>
      <c r="AC11" s="222" t="s">
        <v>820</v>
      </c>
      <c r="AD11" s="222" t="s">
        <v>821</v>
      </c>
      <c r="AE11" s="222" t="s">
        <v>822</v>
      </c>
      <c r="AF11" s="222" t="s">
        <v>823</v>
      </c>
      <c r="AG11" s="222" t="s">
        <v>824</v>
      </c>
      <c r="AH11" s="222" t="s">
        <v>825</v>
      </c>
      <c r="AI11" s="222" t="s">
        <v>826</v>
      </c>
      <c r="AJ11" s="222" t="s">
        <v>827</v>
      </c>
      <c r="AK11" s="222" t="s">
        <v>828</v>
      </c>
      <c r="AL11" s="222" t="s">
        <v>829</v>
      </c>
      <c r="AM11" s="222" t="s">
        <v>830</v>
      </c>
      <c r="AN11" s="222" t="s">
        <v>831</v>
      </c>
      <c r="AO11" s="222" t="s">
        <v>832</v>
      </c>
      <c r="AP11" s="222" t="s">
        <v>833</v>
      </c>
      <c r="AQ11" s="222" t="s">
        <v>834</v>
      </c>
      <c r="AR11" s="222" t="s">
        <v>835</v>
      </c>
      <c r="AS11" s="222" t="s">
        <v>836</v>
      </c>
      <c r="AT11" s="222" t="s">
        <v>837</v>
      </c>
      <c r="AU11" s="222" t="s">
        <v>838</v>
      </c>
      <c r="AV11" s="222" t="s">
        <v>839</v>
      </c>
      <c r="AW11" s="222" t="s">
        <v>840</v>
      </c>
      <c r="AX11" s="222" t="s">
        <v>841</v>
      </c>
    </row>
    <row r="12" spans="1:51">
      <c r="A12" s="222" t="s">
        <v>2148</v>
      </c>
      <c r="B12" s="222" t="s">
        <v>382</v>
      </c>
      <c r="D12" s="222" t="s">
        <v>842</v>
      </c>
      <c r="E12" s="222" t="s">
        <v>843</v>
      </c>
      <c r="F12" s="222" t="s">
        <v>844</v>
      </c>
      <c r="G12" s="222" t="s">
        <v>845</v>
      </c>
      <c r="H12" s="222" t="s">
        <v>846</v>
      </c>
      <c r="I12" s="222" t="s">
        <v>847</v>
      </c>
      <c r="J12" s="222" t="s">
        <v>848</v>
      </c>
      <c r="K12" s="222" t="s">
        <v>849</v>
      </c>
      <c r="L12" s="222" t="s">
        <v>850</v>
      </c>
      <c r="M12" s="222" t="s">
        <v>851</v>
      </c>
      <c r="N12" s="222" t="s">
        <v>852</v>
      </c>
      <c r="O12" s="222" t="s">
        <v>853</v>
      </c>
      <c r="P12" s="222" t="s">
        <v>854</v>
      </c>
      <c r="Q12" s="222" t="s">
        <v>855</v>
      </c>
      <c r="R12" s="222" t="s">
        <v>856</v>
      </c>
      <c r="S12" s="222" t="s">
        <v>857</v>
      </c>
      <c r="T12" s="222" t="s">
        <v>858</v>
      </c>
      <c r="U12" s="222" t="s">
        <v>859</v>
      </c>
      <c r="V12" s="222" t="s">
        <v>860</v>
      </c>
      <c r="W12" s="222" t="s">
        <v>861</v>
      </c>
      <c r="X12" s="222" t="s">
        <v>862</v>
      </c>
      <c r="Y12" s="222" t="s">
        <v>863</v>
      </c>
      <c r="Z12" s="222" t="s">
        <v>864</v>
      </c>
      <c r="AA12" s="222" t="s">
        <v>865</v>
      </c>
      <c r="AB12" s="222" t="s">
        <v>866</v>
      </c>
      <c r="AC12" s="222" t="s">
        <v>867</v>
      </c>
      <c r="AD12" s="222" t="s">
        <v>868</v>
      </c>
      <c r="AE12" s="222" t="s">
        <v>869</v>
      </c>
      <c r="AF12" s="222" t="s">
        <v>870</v>
      </c>
      <c r="AG12" s="222" t="s">
        <v>871</v>
      </c>
      <c r="AH12" s="222" t="s">
        <v>872</v>
      </c>
      <c r="AI12" s="222" t="s">
        <v>873</v>
      </c>
      <c r="AJ12" s="222" t="s">
        <v>874</v>
      </c>
      <c r="AK12" s="222" t="s">
        <v>875</v>
      </c>
      <c r="AL12" s="222" t="s">
        <v>876</v>
      </c>
      <c r="AM12" s="222" t="s">
        <v>877</v>
      </c>
      <c r="AN12" s="222" t="s">
        <v>878</v>
      </c>
      <c r="AO12" s="222" t="s">
        <v>879</v>
      </c>
      <c r="AP12" s="222" t="s">
        <v>880</v>
      </c>
      <c r="AQ12" s="222" t="s">
        <v>881</v>
      </c>
      <c r="AR12" s="222" t="s">
        <v>882</v>
      </c>
      <c r="AS12" s="222" t="s">
        <v>883</v>
      </c>
      <c r="AT12" s="222" t="s">
        <v>884</v>
      </c>
      <c r="AU12" s="222" t="s">
        <v>885</v>
      </c>
      <c r="AV12" s="222" t="s">
        <v>886</v>
      </c>
      <c r="AW12" s="222" t="s">
        <v>887</v>
      </c>
      <c r="AX12" s="222" t="s">
        <v>888</v>
      </c>
    </row>
    <row r="13" spans="1:51">
      <c r="B13" s="222" t="s">
        <v>383</v>
      </c>
      <c r="D13" s="222" t="s">
        <v>889</v>
      </c>
      <c r="E13" s="222" t="s">
        <v>890</v>
      </c>
      <c r="F13" s="222" t="s">
        <v>891</v>
      </c>
      <c r="G13" s="222" t="s">
        <v>892</v>
      </c>
      <c r="H13" s="222" t="s">
        <v>893</v>
      </c>
      <c r="I13" s="222" t="s">
        <v>894</v>
      </c>
      <c r="J13" s="222" t="s">
        <v>895</v>
      </c>
      <c r="K13" s="222" t="s">
        <v>896</v>
      </c>
      <c r="L13" s="222" t="s">
        <v>897</v>
      </c>
      <c r="M13" s="222" t="s">
        <v>898</v>
      </c>
      <c r="N13" s="222" t="s">
        <v>899</v>
      </c>
      <c r="O13" s="222" t="s">
        <v>900</v>
      </c>
      <c r="P13" s="222" t="s">
        <v>901</v>
      </c>
      <c r="Q13" s="222" t="s">
        <v>902</v>
      </c>
      <c r="R13" s="222" t="s">
        <v>903</v>
      </c>
      <c r="S13" s="222" t="s">
        <v>904</v>
      </c>
      <c r="T13" s="222" t="s">
        <v>905</v>
      </c>
      <c r="U13" s="222" t="s">
        <v>906</v>
      </c>
      <c r="V13" s="222" t="s">
        <v>907</v>
      </c>
      <c r="W13" s="222" t="s">
        <v>908</v>
      </c>
      <c r="X13" s="222" t="s">
        <v>909</v>
      </c>
      <c r="Y13" s="222" t="s">
        <v>910</v>
      </c>
      <c r="Z13" s="222" t="s">
        <v>911</v>
      </c>
      <c r="AA13" s="222" t="s">
        <v>912</v>
      </c>
      <c r="AB13" s="222" t="s">
        <v>913</v>
      </c>
      <c r="AC13" s="222" t="s">
        <v>914</v>
      </c>
      <c r="AD13" s="222" t="s">
        <v>915</v>
      </c>
      <c r="AE13" s="222" t="s">
        <v>916</v>
      </c>
      <c r="AF13" s="222" t="s">
        <v>917</v>
      </c>
      <c r="AG13" s="222" t="s">
        <v>918</v>
      </c>
      <c r="AH13" s="222" t="s">
        <v>919</v>
      </c>
      <c r="AI13" s="222" t="s">
        <v>920</v>
      </c>
      <c r="AJ13" s="222" t="s">
        <v>921</v>
      </c>
      <c r="AK13" s="222" t="s">
        <v>922</v>
      </c>
      <c r="AL13" s="222" t="s">
        <v>923</v>
      </c>
      <c r="AM13" s="222" t="s">
        <v>924</v>
      </c>
      <c r="AN13" s="222" t="s">
        <v>925</v>
      </c>
      <c r="AO13" s="222" t="s">
        <v>926</v>
      </c>
      <c r="AP13" s="222" t="s">
        <v>927</v>
      </c>
      <c r="AQ13" s="222" t="s">
        <v>928</v>
      </c>
      <c r="AR13" s="222" t="s">
        <v>929</v>
      </c>
      <c r="AS13" s="222" t="s">
        <v>930</v>
      </c>
      <c r="AT13" s="222" t="s">
        <v>931</v>
      </c>
      <c r="AU13" s="222" t="s">
        <v>932</v>
      </c>
      <c r="AV13" s="222" t="s">
        <v>933</v>
      </c>
      <c r="AW13" s="222" t="s">
        <v>934</v>
      </c>
      <c r="AX13" s="222" t="s">
        <v>935</v>
      </c>
    </row>
    <row r="14" spans="1:51">
      <c r="B14" s="222" t="s">
        <v>384</v>
      </c>
      <c r="D14" s="222" t="s">
        <v>936</v>
      </c>
      <c r="E14" s="222" t="s">
        <v>937</v>
      </c>
      <c r="F14" s="222" t="s">
        <v>938</v>
      </c>
      <c r="G14" s="222" t="s">
        <v>939</v>
      </c>
      <c r="H14" s="222" t="s">
        <v>940</v>
      </c>
      <c r="I14" s="222" t="s">
        <v>941</v>
      </c>
      <c r="J14" s="222" t="s">
        <v>942</v>
      </c>
      <c r="K14" s="222" t="s">
        <v>943</v>
      </c>
      <c r="L14" s="222" t="s">
        <v>944</v>
      </c>
      <c r="M14" s="222" t="s">
        <v>945</v>
      </c>
      <c r="N14" s="222" t="s">
        <v>946</v>
      </c>
      <c r="O14" s="222" t="s">
        <v>947</v>
      </c>
      <c r="P14" s="222" t="s">
        <v>948</v>
      </c>
      <c r="Q14" s="222" t="s">
        <v>949</v>
      </c>
      <c r="R14" s="222" t="s">
        <v>950</v>
      </c>
      <c r="S14" s="222" t="s">
        <v>951</v>
      </c>
      <c r="T14" s="222" t="s">
        <v>952</v>
      </c>
      <c r="U14" s="222" t="s">
        <v>953</v>
      </c>
      <c r="V14" s="222" t="s">
        <v>954</v>
      </c>
      <c r="W14" s="222" t="s">
        <v>955</v>
      </c>
      <c r="X14" s="222" t="s">
        <v>956</v>
      </c>
      <c r="Y14" s="222" t="s">
        <v>957</v>
      </c>
      <c r="Z14" s="222" t="s">
        <v>958</v>
      </c>
      <c r="AA14" s="222" t="s">
        <v>959</v>
      </c>
      <c r="AB14" s="222" t="s">
        <v>960</v>
      </c>
      <c r="AC14" s="222" t="s">
        <v>961</v>
      </c>
      <c r="AD14" s="222" t="s">
        <v>962</v>
      </c>
      <c r="AE14" s="222" t="s">
        <v>963</v>
      </c>
      <c r="AF14" s="222" t="s">
        <v>964</v>
      </c>
      <c r="AG14" s="222" t="s">
        <v>965</v>
      </c>
      <c r="AH14" s="222" t="s">
        <v>966</v>
      </c>
      <c r="AI14" s="222" t="s">
        <v>967</v>
      </c>
      <c r="AJ14" s="222" t="s">
        <v>968</v>
      </c>
      <c r="AK14" s="222" t="s">
        <v>969</v>
      </c>
      <c r="AL14" s="222" t="s">
        <v>970</v>
      </c>
      <c r="AM14" s="222" t="s">
        <v>971</v>
      </c>
      <c r="AN14" s="222" t="s">
        <v>972</v>
      </c>
      <c r="AO14" s="222" t="s">
        <v>973</v>
      </c>
      <c r="AP14" s="222" t="s">
        <v>974</v>
      </c>
      <c r="AQ14" s="222" t="s">
        <v>975</v>
      </c>
      <c r="AR14" s="222" t="s">
        <v>976</v>
      </c>
      <c r="AS14" s="222" t="s">
        <v>977</v>
      </c>
      <c r="AT14" s="222" t="s">
        <v>978</v>
      </c>
      <c r="AU14" s="222" t="s">
        <v>979</v>
      </c>
      <c r="AV14" s="222" t="s">
        <v>980</v>
      </c>
      <c r="AW14" s="222" t="s">
        <v>981</v>
      </c>
      <c r="AX14" s="222" t="s">
        <v>982</v>
      </c>
    </row>
    <row r="15" spans="1:51">
      <c r="B15" s="222" t="s">
        <v>385</v>
      </c>
      <c r="D15" s="222" t="s">
        <v>983</v>
      </c>
      <c r="E15" s="222" t="s">
        <v>984</v>
      </c>
      <c r="F15" s="222" t="s">
        <v>985</v>
      </c>
      <c r="G15" s="222" t="s">
        <v>986</v>
      </c>
      <c r="H15" s="222" t="s">
        <v>987</v>
      </c>
      <c r="I15" s="222" t="s">
        <v>988</v>
      </c>
      <c r="J15" s="222" t="s">
        <v>989</v>
      </c>
      <c r="K15" s="222" t="s">
        <v>990</v>
      </c>
      <c r="L15" s="222" t="s">
        <v>991</v>
      </c>
      <c r="M15" s="222" t="s">
        <v>992</v>
      </c>
      <c r="N15" s="222" t="s">
        <v>993</v>
      </c>
      <c r="O15" s="222" t="s">
        <v>994</v>
      </c>
      <c r="P15" s="222" t="s">
        <v>995</v>
      </c>
      <c r="Q15" s="222" t="s">
        <v>996</v>
      </c>
      <c r="R15" s="222" t="s">
        <v>997</v>
      </c>
      <c r="S15" s="222" t="s">
        <v>998</v>
      </c>
      <c r="T15" s="222" t="s">
        <v>999</v>
      </c>
      <c r="U15" s="222" t="s">
        <v>1000</v>
      </c>
      <c r="V15" s="222" t="s">
        <v>1001</v>
      </c>
      <c r="W15" s="222" t="s">
        <v>1002</v>
      </c>
      <c r="X15" s="222" t="s">
        <v>1003</v>
      </c>
      <c r="Y15" s="222" t="s">
        <v>1004</v>
      </c>
      <c r="Z15" s="222" t="s">
        <v>1005</v>
      </c>
      <c r="AA15" s="222" t="s">
        <v>1006</v>
      </c>
      <c r="AB15" s="222" t="s">
        <v>1007</v>
      </c>
      <c r="AC15" s="222" t="s">
        <v>1008</v>
      </c>
      <c r="AD15" s="222" t="s">
        <v>1009</v>
      </c>
      <c r="AE15" s="222" t="s">
        <v>1010</v>
      </c>
      <c r="AF15" s="222" t="s">
        <v>1011</v>
      </c>
      <c r="AG15" s="222" t="s">
        <v>1012</v>
      </c>
      <c r="AH15" s="222" t="s">
        <v>1013</v>
      </c>
      <c r="AI15" s="222" t="s">
        <v>1014</v>
      </c>
      <c r="AJ15" s="222" t="s">
        <v>1015</v>
      </c>
      <c r="AK15" s="222" t="s">
        <v>1016</v>
      </c>
      <c r="AL15" s="222" t="s">
        <v>1017</v>
      </c>
      <c r="AM15" s="222" t="s">
        <v>1018</v>
      </c>
      <c r="AN15" s="222" t="s">
        <v>1019</v>
      </c>
      <c r="AO15" s="222" t="s">
        <v>1020</v>
      </c>
      <c r="AP15" s="222" t="s">
        <v>1021</v>
      </c>
      <c r="AQ15" s="222" t="s">
        <v>1022</v>
      </c>
      <c r="AR15" s="222" t="s">
        <v>1023</v>
      </c>
      <c r="AS15" s="222" t="s">
        <v>1024</v>
      </c>
      <c r="AT15" s="222" t="s">
        <v>1025</v>
      </c>
      <c r="AU15" s="222" t="s">
        <v>1026</v>
      </c>
      <c r="AV15" s="222" t="s">
        <v>1027</v>
      </c>
      <c r="AW15" s="222" t="s">
        <v>1028</v>
      </c>
      <c r="AX15" s="222" t="s">
        <v>1029</v>
      </c>
    </row>
    <row r="16" spans="1:51">
      <c r="B16" s="222" t="s">
        <v>386</v>
      </c>
      <c r="D16" s="222" t="s">
        <v>1030</v>
      </c>
      <c r="E16" s="222" t="s">
        <v>1031</v>
      </c>
      <c r="F16" s="222" t="s">
        <v>1032</v>
      </c>
      <c r="G16" s="222" t="s">
        <v>1033</v>
      </c>
      <c r="H16" s="222" t="s">
        <v>1034</v>
      </c>
      <c r="I16" s="222" t="s">
        <v>1035</v>
      </c>
      <c r="J16" s="222" t="s">
        <v>1036</v>
      </c>
      <c r="K16" s="222" t="s">
        <v>1037</v>
      </c>
      <c r="L16" s="222" t="s">
        <v>1038</v>
      </c>
      <c r="M16" s="222" t="s">
        <v>1039</v>
      </c>
      <c r="N16" s="222" t="s">
        <v>1040</v>
      </c>
      <c r="O16" s="222" t="s">
        <v>1041</v>
      </c>
      <c r="P16" s="222" t="s">
        <v>1042</v>
      </c>
      <c r="Q16" s="222" t="s">
        <v>1043</v>
      </c>
      <c r="R16" s="222" t="s">
        <v>1044</v>
      </c>
      <c r="S16" s="222" t="s">
        <v>1045</v>
      </c>
      <c r="T16" s="222" t="s">
        <v>1046</v>
      </c>
      <c r="U16" s="222" t="s">
        <v>1047</v>
      </c>
      <c r="V16" s="222" t="s">
        <v>1048</v>
      </c>
      <c r="W16" s="222" t="s">
        <v>1049</v>
      </c>
      <c r="X16" s="222" t="s">
        <v>1050</v>
      </c>
      <c r="Y16" s="222" t="s">
        <v>1051</v>
      </c>
      <c r="Z16" s="222" t="s">
        <v>1052</v>
      </c>
      <c r="AA16" s="222" t="s">
        <v>1053</v>
      </c>
      <c r="AB16" s="222" t="s">
        <v>1054</v>
      </c>
      <c r="AC16" s="222" t="s">
        <v>1055</v>
      </c>
      <c r="AD16" s="222" t="s">
        <v>1056</v>
      </c>
      <c r="AE16" s="222" t="s">
        <v>1057</v>
      </c>
      <c r="AF16" s="222" t="s">
        <v>1058</v>
      </c>
      <c r="AG16" s="222" t="s">
        <v>1059</v>
      </c>
      <c r="AH16" s="222" t="s">
        <v>1060</v>
      </c>
      <c r="AI16" s="222" t="s">
        <v>1061</v>
      </c>
      <c r="AJ16" s="222" t="s">
        <v>1062</v>
      </c>
      <c r="AK16" s="222" t="s">
        <v>1063</v>
      </c>
      <c r="AL16" s="222" t="s">
        <v>1064</v>
      </c>
      <c r="AM16" s="222" t="s">
        <v>1065</v>
      </c>
      <c r="AN16" s="222" t="s">
        <v>1066</v>
      </c>
      <c r="AO16" s="222" t="s">
        <v>1067</v>
      </c>
      <c r="AP16" s="222" t="s">
        <v>1068</v>
      </c>
      <c r="AQ16" s="222" t="s">
        <v>1069</v>
      </c>
      <c r="AR16" s="222" t="s">
        <v>1070</v>
      </c>
      <c r="AS16" s="222" t="s">
        <v>1071</v>
      </c>
      <c r="AT16" s="222" t="s">
        <v>1072</v>
      </c>
      <c r="AU16" s="222" t="s">
        <v>1073</v>
      </c>
      <c r="AV16" s="222" t="s">
        <v>1074</v>
      </c>
      <c r="AW16" s="222" t="s">
        <v>1075</v>
      </c>
      <c r="AX16" s="222" t="s">
        <v>1076</v>
      </c>
    </row>
    <row r="17" spans="2:50">
      <c r="B17" s="222" t="s">
        <v>387</v>
      </c>
      <c r="D17" s="222" t="s">
        <v>1077</v>
      </c>
      <c r="E17" s="222" t="s">
        <v>1078</v>
      </c>
      <c r="F17" s="222" t="s">
        <v>1079</v>
      </c>
      <c r="G17" s="222" t="s">
        <v>1080</v>
      </c>
      <c r="H17" s="222" t="s">
        <v>1081</v>
      </c>
      <c r="I17" s="222" t="s">
        <v>1082</v>
      </c>
      <c r="J17" s="222" t="s">
        <v>1083</v>
      </c>
      <c r="K17" s="222" t="s">
        <v>1084</v>
      </c>
      <c r="L17" s="222" t="s">
        <v>1085</v>
      </c>
      <c r="M17" s="222" t="s">
        <v>1086</v>
      </c>
      <c r="N17" s="222" t="s">
        <v>1087</v>
      </c>
      <c r="O17" s="222" t="s">
        <v>1088</v>
      </c>
      <c r="P17" s="222" t="s">
        <v>1089</v>
      </c>
      <c r="Q17" s="222" t="s">
        <v>1090</v>
      </c>
      <c r="R17" s="222" t="s">
        <v>1091</v>
      </c>
      <c r="S17" s="222" t="s">
        <v>1092</v>
      </c>
      <c r="T17" s="222" t="s">
        <v>1093</v>
      </c>
      <c r="U17" s="222" t="s">
        <v>1094</v>
      </c>
      <c r="V17" s="222" t="s">
        <v>1095</v>
      </c>
      <c r="W17" s="222" t="s">
        <v>1096</v>
      </c>
      <c r="X17" s="222" t="s">
        <v>1097</v>
      </c>
      <c r="Y17" s="222" t="s">
        <v>1098</v>
      </c>
      <c r="Z17" s="222" t="s">
        <v>1099</v>
      </c>
      <c r="AA17" s="222" t="s">
        <v>1100</v>
      </c>
      <c r="AB17" s="222" t="s">
        <v>1101</v>
      </c>
      <c r="AC17" s="222" t="s">
        <v>1102</v>
      </c>
      <c r="AD17" s="222" t="s">
        <v>1103</v>
      </c>
      <c r="AE17" s="222" t="s">
        <v>1104</v>
      </c>
      <c r="AF17" s="222" t="s">
        <v>1105</v>
      </c>
      <c r="AG17" s="222" t="s">
        <v>1106</v>
      </c>
      <c r="AH17" s="222" t="s">
        <v>1107</v>
      </c>
      <c r="AI17" s="222" t="s">
        <v>1108</v>
      </c>
      <c r="AJ17" s="222" t="s">
        <v>1109</v>
      </c>
      <c r="AK17" s="222" t="s">
        <v>1110</v>
      </c>
      <c r="AL17" s="222" t="s">
        <v>1111</v>
      </c>
      <c r="AM17" s="222" t="s">
        <v>1112</v>
      </c>
      <c r="AN17" s="222" t="s">
        <v>1113</v>
      </c>
      <c r="AO17" s="222" t="s">
        <v>1114</v>
      </c>
      <c r="AP17" s="222" t="s">
        <v>1115</v>
      </c>
      <c r="AQ17" s="222" t="s">
        <v>1116</v>
      </c>
      <c r="AR17" s="222" t="s">
        <v>1117</v>
      </c>
      <c r="AS17" s="222" t="s">
        <v>1118</v>
      </c>
      <c r="AT17" s="222" t="s">
        <v>1119</v>
      </c>
      <c r="AU17" s="222" t="s">
        <v>1120</v>
      </c>
      <c r="AV17" s="222" t="s">
        <v>1121</v>
      </c>
      <c r="AW17" s="222" t="s">
        <v>1122</v>
      </c>
      <c r="AX17" s="222" t="s">
        <v>1123</v>
      </c>
    </row>
    <row r="18" spans="2:50">
      <c r="B18" s="222" t="s">
        <v>388</v>
      </c>
      <c r="D18" s="222" t="s">
        <v>1124</v>
      </c>
      <c r="E18" s="222" t="s">
        <v>1125</v>
      </c>
      <c r="F18" s="222" t="s">
        <v>1126</v>
      </c>
      <c r="G18" s="222" t="s">
        <v>1127</v>
      </c>
      <c r="H18" s="222" t="s">
        <v>1128</v>
      </c>
      <c r="I18" s="222" t="s">
        <v>1129</v>
      </c>
      <c r="J18" s="222" t="s">
        <v>1130</v>
      </c>
      <c r="K18" s="222" t="s">
        <v>1131</v>
      </c>
      <c r="L18" s="222" t="s">
        <v>1132</v>
      </c>
      <c r="M18" s="222" t="s">
        <v>1133</v>
      </c>
      <c r="N18" s="222" t="s">
        <v>1134</v>
      </c>
      <c r="O18" s="222" t="s">
        <v>1135</v>
      </c>
      <c r="P18" s="222" t="s">
        <v>1136</v>
      </c>
      <c r="Q18" s="222" t="s">
        <v>1137</v>
      </c>
      <c r="R18" s="222" t="s">
        <v>1138</v>
      </c>
      <c r="T18" s="222" t="s">
        <v>1139</v>
      </c>
      <c r="U18" s="222" t="s">
        <v>1140</v>
      </c>
      <c r="V18" s="222" t="s">
        <v>1141</v>
      </c>
      <c r="W18" s="222" t="s">
        <v>1142</v>
      </c>
      <c r="X18" s="222" t="s">
        <v>1143</v>
      </c>
      <c r="Y18" s="222" t="s">
        <v>1144</v>
      </c>
      <c r="Z18" s="222" t="s">
        <v>1145</v>
      </c>
      <c r="AA18" s="222" t="s">
        <v>1146</v>
      </c>
      <c r="AB18" s="222" t="s">
        <v>1147</v>
      </c>
      <c r="AC18" s="222" t="s">
        <v>1148</v>
      </c>
      <c r="AD18" s="222" t="s">
        <v>1149</v>
      </c>
      <c r="AE18" s="222" t="s">
        <v>1150</v>
      </c>
      <c r="AF18" s="222" t="s">
        <v>1151</v>
      </c>
      <c r="AG18" s="222" t="s">
        <v>1152</v>
      </c>
      <c r="AH18" s="222" t="s">
        <v>1153</v>
      </c>
      <c r="AI18" s="222" t="s">
        <v>1154</v>
      </c>
      <c r="AJ18" s="222" t="s">
        <v>1155</v>
      </c>
      <c r="AK18" s="222" t="s">
        <v>1156</v>
      </c>
      <c r="AL18" s="222" t="s">
        <v>1157</v>
      </c>
      <c r="AM18" s="222" t="s">
        <v>1158</v>
      </c>
      <c r="AN18" s="222" t="s">
        <v>1159</v>
      </c>
      <c r="AO18" s="222" t="s">
        <v>1160</v>
      </c>
      <c r="AP18" s="222" t="s">
        <v>1161</v>
      </c>
      <c r="AQ18" s="222" t="s">
        <v>1162</v>
      </c>
      <c r="AR18" s="222" t="s">
        <v>1163</v>
      </c>
      <c r="AS18" s="222" t="s">
        <v>1164</v>
      </c>
      <c r="AT18" s="222" t="s">
        <v>1165</v>
      </c>
      <c r="AU18" s="222" t="s">
        <v>1166</v>
      </c>
      <c r="AV18" s="222" t="s">
        <v>1167</v>
      </c>
      <c r="AW18" s="222" t="s">
        <v>1168</v>
      </c>
      <c r="AX18" s="222" t="s">
        <v>1169</v>
      </c>
    </row>
    <row r="19" spans="2:50">
      <c r="B19" s="222" t="s">
        <v>389</v>
      </c>
      <c r="D19" s="222" t="s">
        <v>1170</v>
      </c>
      <c r="E19" s="222" t="s">
        <v>1171</v>
      </c>
      <c r="F19" s="222" t="s">
        <v>1172</v>
      </c>
      <c r="G19" s="222" t="s">
        <v>1173</v>
      </c>
      <c r="H19" s="222" t="s">
        <v>1174</v>
      </c>
      <c r="I19" s="222" t="s">
        <v>1175</v>
      </c>
      <c r="J19" s="222" t="s">
        <v>1176</v>
      </c>
      <c r="K19" s="222" t="s">
        <v>1177</v>
      </c>
      <c r="L19" s="222" t="s">
        <v>1178</v>
      </c>
      <c r="M19" s="222" t="s">
        <v>1179</v>
      </c>
      <c r="N19" s="222" t="s">
        <v>1180</v>
      </c>
      <c r="O19" s="222" t="s">
        <v>1181</v>
      </c>
      <c r="P19" s="222" t="s">
        <v>1182</v>
      </c>
      <c r="Q19" s="222" t="s">
        <v>1183</v>
      </c>
      <c r="R19" s="222" t="s">
        <v>1184</v>
      </c>
      <c r="T19" s="222" t="s">
        <v>1185</v>
      </c>
      <c r="U19" s="222" t="s">
        <v>1186</v>
      </c>
      <c r="V19" s="222" t="s">
        <v>1107</v>
      </c>
      <c r="W19" s="222" t="s">
        <v>1187</v>
      </c>
      <c r="X19" s="222" t="s">
        <v>1188</v>
      </c>
      <c r="Y19" s="222" t="s">
        <v>1189</v>
      </c>
      <c r="Z19" s="222" t="s">
        <v>1190</v>
      </c>
      <c r="AA19" s="222" t="s">
        <v>1191</v>
      </c>
      <c r="AB19" s="222" t="s">
        <v>1192</v>
      </c>
      <c r="AC19" s="222" t="s">
        <v>1193</v>
      </c>
      <c r="AD19" s="222" t="s">
        <v>1194</v>
      </c>
      <c r="AE19" s="222" t="s">
        <v>1195</v>
      </c>
      <c r="AF19" s="222" t="s">
        <v>1196</v>
      </c>
      <c r="AG19" s="222" t="s">
        <v>1047</v>
      </c>
      <c r="AH19" s="222" t="s">
        <v>1197</v>
      </c>
      <c r="AI19" s="222" t="s">
        <v>1198</v>
      </c>
      <c r="AJ19" s="222" t="s">
        <v>1199</v>
      </c>
      <c r="AK19" s="222" t="s">
        <v>1200</v>
      </c>
      <c r="AL19" s="222" t="s">
        <v>1201</v>
      </c>
      <c r="AM19" s="222" t="s">
        <v>1202</v>
      </c>
      <c r="AN19" s="222" t="s">
        <v>1203</v>
      </c>
      <c r="AO19" s="222" t="s">
        <v>1204</v>
      </c>
      <c r="AP19" s="222" t="s">
        <v>1205</v>
      </c>
      <c r="AQ19" s="222" t="s">
        <v>1206</v>
      </c>
      <c r="AR19" s="222" t="s">
        <v>1207</v>
      </c>
      <c r="AS19" s="222" t="s">
        <v>1208</v>
      </c>
      <c r="AT19" s="222" t="s">
        <v>1209</v>
      </c>
      <c r="AU19" s="222" t="s">
        <v>1210</v>
      </c>
      <c r="AV19" s="222" t="s">
        <v>1211</v>
      </c>
      <c r="AW19" s="222" t="s">
        <v>1212</v>
      </c>
      <c r="AX19" s="222" t="s">
        <v>1213</v>
      </c>
    </row>
    <row r="20" spans="2:50">
      <c r="B20" s="222" t="s">
        <v>390</v>
      </c>
      <c r="D20" s="222" t="s">
        <v>1214</v>
      </c>
      <c r="E20" s="222" t="s">
        <v>1215</v>
      </c>
      <c r="F20" s="222" t="s">
        <v>1216</v>
      </c>
      <c r="G20" s="222" t="s">
        <v>1217</v>
      </c>
      <c r="H20" s="222" t="s">
        <v>1218</v>
      </c>
      <c r="I20" s="222" t="s">
        <v>1092</v>
      </c>
      <c r="J20" s="222" t="s">
        <v>1219</v>
      </c>
      <c r="K20" s="222" t="s">
        <v>1220</v>
      </c>
      <c r="L20" s="222" t="s">
        <v>1221</v>
      </c>
      <c r="M20" s="222" t="s">
        <v>1222</v>
      </c>
      <c r="N20" s="222" t="s">
        <v>1223</v>
      </c>
      <c r="O20" s="222" t="s">
        <v>1224</v>
      </c>
      <c r="P20" s="222" t="s">
        <v>1225</v>
      </c>
      <c r="Q20" s="222" t="s">
        <v>1226</v>
      </c>
      <c r="R20" s="222" t="s">
        <v>1227</v>
      </c>
      <c r="T20" s="222" t="s">
        <v>1228</v>
      </c>
      <c r="V20" s="222" t="s">
        <v>1229</v>
      </c>
      <c r="W20" s="222" t="s">
        <v>1230</v>
      </c>
      <c r="X20" s="222" t="s">
        <v>1231</v>
      </c>
      <c r="Y20" s="222" t="s">
        <v>1232</v>
      </c>
      <c r="Z20" s="222" t="s">
        <v>1233</v>
      </c>
      <c r="AA20" s="222" t="s">
        <v>1092</v>
      </c>
      <c r="AB20" s="222" t="s">
        <v>1234</v>
      </c>
      <c r="AC20" s="222" t="s">
        <v>1235</v>
      </c>
      <c r="AD20" s="222" t="s">
        <v>1236</v>
      </c>
      <c r="AE20" s="222" t="s">
        <v>1237</v>
      </c>
      <c r="AF20" s="222" t="s">
        <v>1238</v>
      </c>
      <c r="AG20" s="222" t="s">
        <v>1239</v>
      </c>
      <c r="AH20" s="222" t="s">
        <v>1054</v>
      </c>
      <c r="AI20" s="222" t="s">
        <v>1240</v>
      </c>
      <c r="AJ20" s="222" t="s">
        <v>1241</v>
      </c>
      <c r="AK20" s="222" t="s">
        <v>1242</v>
      </c>
      <c r="AL20" s="222" t="s">
        <v>1243</v>
      </c>
      <c r="AM20" s="222" t="s">
        <v>1244</v>
      </c>
      <c r="AO20" s="222" t="s">
        <v>1245</v>
      </c>
      <c r="AP20" s="222" t="s">
        <v>1246</v>
      </c>
      <c r="AQ20" s="222" t="s">
        <v>1247</v>
      </c>
      <c r="AR20" s="222" t="s">
        <v>1248</v>
      </c>
      <c r="AS20" s="222" t="s">
        <v>1249</v>
      </c>
      <c r="AT20" s="222" t="s">
        <v>1250</v>
      </c>
      <c r="AU20" s="222" t="s">
        <v>1251</v>
      </c>
      <c r="AV20" s="222" t="s">
        <v>1252</v>
      </c>
      <c r="AW20" s="222" t="s">
        <v>1253</v>
      </c>
      <c r="AX20" s="222" t="s">
        <v>1254</v>
      </c>
    </row>
    <row r="21" spans="2:50">
      <c r="B21" s="222" t="s">
        <v>391</v>
      </c>
      <c r="D21" s="222" t="s">
        <v>1255</v>
      </c>
      <c r="E21" s="222" t="s">
        <v>1256</v>
      </c>
      <c r="F21" s="222" t="s">
        <v>1257</v>
      </c>
      <c r="G21" s="222" t="s">
        <v>1258</v>
      </c>
      <c r="H21" s="222" t="s">
        <v>1259</v>
      </c>
      <c r="I21" s="222" t="s">
        <v>1260</v>
      </c>
      <c r="J21" s="222" t="s">
        <v>1261</v>
      </c>
      <c r="K21" s="222" t="s">
        <v>1262</v>
      </c>
      <c r="L21" s="222" t="s">
        <v>1263</v>
      </c>
      <c r="M21" s="222" t="s">
        <v>1264</v>
      </c>
      <c r="N21" s="222" t="s">
        <v>1265</v>
      </c>
      <c r="O21" s="222" t="s">
        <v>1266</v>
      </c>
      <c r="P21" s="222" t="s">
        <v>1267</v>
      </c>
      <c r="Q21" s="222" t="s">
        <v>1268</v>
      </c>
      <c r="R21" s="222" t="s">
        <v>1269</v>
      </c>
      <c r="T21" s="222" t="s">
        <v>1270</v>
      </c>
      <c r="V21" s="222" t="s">
        <v>1271</v>
      </c>
      <c r="W21" s="222" t="s">
        <v>1272</v>
      </c>
      <c r="X21" s="222" t="s">
        <v>1273</v>
      </c>
      <c r="Y21" s="222" t="s">
        <v>1274</v>
      </c>
      <c r="Z21" s="222" t="s">
        <v>1275</v>
      </c>
      <c r="AA21" s="222" t="s">
        <v>1276</v>
      </c>
      <c r="AB21" s="222" t="s">
        <v>1277</v>
      </c>
      <c r="AC21" s="222" t="s">
        <v>1278</v>
      </c>
      <c r="AD21" s="222" t="s">
        <v>1279</v>
      </c>
      <c r="AE21" s="222" t="s">
        <v>1280</v>
      </c>
      <c r="AF21" s="222" t="s">
        <v>1281</v>
      </c>
      <c r="AG21" s="222" t="s">
        <v>1282</v>
      </c>
      <c r="AH21" s="222" t="s">
        <v>1283</v>
      </c>
      <c r="AI21" s="222" t="s">
        <v>1284</v>
      </c>
      <c r="AJ21" s="222" t="s">
        <v>1285</v>
      </c>
      <c r="AK21" s="222" t="s">
        <v>1286</v>
      </c>
      <c r="AL21" s="222" t="s">
        <v>1287</v>
      </c>
      <c r="AM21" s="222" t="s">
        <v>1288</v>
      </c>
      <c r="AO21" s="222" t="s">
        <v>1289</v>
      </c>
      <c r="AP21" s="222" t="s">
        <v>1290</v>
      </c>
      <c r="AQ21" s="222" t="s">
        <v>1291</v>
      </c>
      <c r="AR21" s="222" t="s">
        <v>1292</v>
      </c>
      <c r="AS21" s="222" t="s">
        <v>1293</v>
      </c>
      <c r="AT21" s="222" t="s">
        <v>1294</v>
      </c>
      <c r="AV21" s="222" t="s">
        <v>1295</v>
      </c>
      <c r="AW21" s="222" t="s">
        <v>1296</v>
      </c>
      <c r="AX21" s="222" t="s">
        <v>1297</v>
      </c>
    </row>
    <row r="22" spans="2:50">
      <c r="B22" s="222" t="s">
        <v>392</v>
      </c>
      <c r="D22" s="222" t="s">
        <v>1298</v>
      </c>
      <c r="E22" s="222" t="s">
        <v>1299</v>
      </c>
      <c r="F22" s="222" t="s">
        <v>1300</v>
      </c>
      <c r="G22" s="222" t="s">
        <v>1301</v>
      </c>
      <c r="H22" s="222" t="s">
        <v>1302</v>
      </c>
      <c r="I22" s="222" t="s">
        <v>1303</v>
      </c>
      <c r="J22" s="222" t="s">
        <v>1304</v>
      </c>
      <c r="K22" s="222" t="s">
        <v>1305</v>
      </c>
      <c r="L22" s="222" t="s">
        <v>1306</v>
      </c>
      <c r="M22" s="222" t="s">
        <v>1307</v>
      </c>
      <c r="N22" s="222" t="s">
        <v>1308</v>
      </c>
      <c r="O22" s="222" t="s">
        <v>1309</v>
      </c>
      <c r="P22" s="222" t="s">
        <v>1310</v>
      </c>
      <c r="Q22" s="222" t="s">
        <v>1311</v>
      </c>
      <c r="R22" s="222" t="s">
        <v>1312</v>
      </c>
      <c r="V22" s="222" t="s">
        <v>1313</v>
      </c>
      <c r="W22" s="222" t="s">
        <v>1314</v>
      </c>
      <c r="X22" s="222" t="s">
        <v>1315</v>
      </c>
      <c r="Y22" s="222" t="s">
        <v>1316</v>
      </c>
      <c r="Z22" s="222" t="s">
        <v>1317</v>
      </c>
      <c r="AA22" s="222" t="s">
        <v>1318</v>
      </c>
      <c r="AC22" s="222" t="s">
        <v>1319</v>
      </c>
      <c r="AD22" s="222" t="s">
        <v>1320</v>
      </c>
      <c r="AE22" s="222" t="s">
        <v>1321</v>
      </c>
      <c r="AF22" s="222" t="s">
        <v>1322</v>
      </c>
      <c r="AG22" s="222" t="s">
        <v>1323</v>
      </c>
      <c r="AJ22" s="222" t="s">
        <v>1324</v>
      </c>
      <c r="AK22" s="222" t="s">
        <v>1325</v>
      </c>
      <c r="AM22" s="222" t="s">
        <v>1326</v>
      </c>
      <c r="AO22" s="222" t="s">
        <v>1327</v>
      </c>
      <c r="AP22" s="222" t="s">
        <v>1328</v>
      </c>
      <c r="AQ22" s="222" t="s">
        <v>1329</v>
      </c>
      <c r="AR22" s="222" t="s">
        <v>1330</v>
      </c>
      <c r="AS22" s="222" t="s">
        <v>1331</v>
      </c>
      <c r="AT22" s="222" t="s">
        <v>1332</v>
      </c>
      <c r="AV22" s="222" t="s">
        <v>1333</v>
      </c>
      <c r="AW22" s="222" t="s">
        <v>1334</v>
      </c>
      <c r="AX22" s="222" t="s">
        <v>1335</v>
      </c>
    </row>
    <row r="23" spans="2:50">
      <c r="B23" s="222" t="s">
        <v>393</v>
      </c>
      <c r="D23" s="222" t="s">
        <v>1336</v>
      </c>
      <c r="E23" s="222" t="s">
        <v>1337</v>
      </c>
      <c r="F23" s="222" t="s">
        <v>1338</v>
      </c>
      <c r="G23" s="222" t="s">
        <v>1339</v>
      </c>
      <c r="H23" s="222" t="s">
        <v>1340</v>
      </c>
      <c r="I23" s="222" t="s">
        <v>1341</v>
      </c>
      <c r="J23" s="222" t="s">
        <v>1342</v>
      </c>
      <c r="K23" s="222" t="s">
        <v>1343</v>
      </c>
      <c r="L23" s="222" t="s">
        <v>1344</v>
      </c>
      <c r="M23" s="222" t="s">
        <v>1345</v>
      </c>
      <c r="N23" s="222" t="s">
        <v>1346</v>
      </c>
      <c r="O23" s="222" t="s">
        <v>1347</v>
      </c>
      <c r="P23" s="222" t="s">
        <v>1348</v>
      </c>
      <c r="Q23" s="222" t="s">
        <v>1349</v>
      </c>
      <c r="R23" s="222" t="s">
        <v>1350</v>
      </c>
      <c r="V23" s="222" t="s">
        <v>1351</v>
      </c>
      <c r="W23" s="222" t="s">
        <v>1352</v>
      </c>
      <c r="X23" s="222" t="s">
        <v>1353</v>
      </c>
      <c r="Y23" s="222" t="s">
        <v>1354</v>
      </c>
      <c r="Z23" s="222" t="s">
        <v>1355</v>
      </c>
      <c r="AA23" s="222" t="s">
        <v>1356</v>
      </c>
      <c r="AC23" s="222" t="s">
        <v>1357</v>
      </c>
      <c r="AD23" s="222" t="s">
        <v>1358</v>
      </c>
      <c r="AE23" s="222" t="s">
        <v>1359</v>
      </c>
      <c r="AF23" s="222" t="s">
        <v>1360</v>
      </c>
      <c r="AG23" s="222" t="s">
        <v>1361</v>
      </c>
      <c r="AJ23" s="222" t="s">
        <v>1362</v>
      </c>
      <c r="AK23" s="222" t="s">
        <v>1363</v>
      </c>
      <c r="AM23" s="222" t="s">
        <v>1364</v>
      </c>
      <c r="AP23" s="222" t="s">
        <v>1365</v>
      </c>
      <c r="AQ23" s="222" t="s">
        <v>1366</v>
      </c>
      <c r="AS23" s="222" t="s">
        <v>1367</v>
      </c>
      <c r="AT23" s="222" t="s">
        <v>1368</v>
      </c>
      <c r="AV23" s="222" t="s">
        <v>1369</v>
      </c>
      <c r="AW23" s="222" t="s">
        <v>1370</v>
      </c>
      <c r="AX23" s="222" t="s">
        <v>1371</v>
      </c>
    </row>
    <row r="24" spans="2:50">
      <c r="B24" s="222" t="s">
        <v>394</v>
      </c>
      <c r="D24" s="222" t="s">
        <v>1372</v>
      </c>
      <c r="E24" s="222" t="s">
        <v>1373</v>
      </c>
      <c r="F24" s="222" t="s">
        <v>1374</v>
      </c>
      <c r="G24" s="222" t="s">
        <v>1375</v>
      </c>
      <c r="H24" s="222" t="s">
        <v>1376</v>
      </c>
      <c r="I24" s="222" t="s">
        <v>1377</v>
      </c>
      <c r="J24" s="222" t="s">
        <v>1378</v>
      </c>
      <c r="K24" s="222" t="s">
        <v>1379</v>
      </c>
      <c r="L24" s="222" t="s">
        <v>1380</v>
      </c>
      <c r="M24" s="222" t="s">
        <v>1381</v>
      </c>
      <c r="N24" s="222" t="s">
        <v>1382</v>
      </c>
      <c r="O24" s="222" t="s">
        <v>1383</v>
      </c>
      <c r="P24" s="222" t="s">
        <v>1384</v>
      </c>
      <c r="Q24" s="222" t="s">
        <v>1385</v>
      </c>
      <c r="R24" s="222" t="s">
        <v>1386</v>
      </c>
      <c r="V24" s="222" t="s">
        <v>1387</v>
      </c>
      <c r="W24" s="222" t="s">
        <v>1222</v>
      </c>
      <c r="X24" s="222" t="s">
        <v>1388</v>
      </c>
      <c r="Y24" s="222" t="s">
        <v>1389</v>
      </c>
      <c r="Z24" s="222" t="s">
        <v>1390</v>
      </c>
      <c r="AA24" s="222" t="s">
        <v>1391</v>
      </c>
      <c r="AC24" s="222" t="s">
        <v>1392</v>
      </c>
      <c r="AD24" s="222" t="s">
        <v>1393</v>
      </c>
      <c r="AE24" s="222" t="s">
        <v>1394</v>
      </c>
      <c r="AF24" s="222" t="s">
        <v>1395</v>
      </c>
      <c r="AG24" s="222" t="s">
        <v>1396</v>
      </c>
      <c r="AJ24" s="222" t="s">
        <v>1397</v>
      </c>
      <c r="AK24" s="222" t="s">
        <v>1398</v>
      </c>
      <c r="AM24" s="222" t="s">
        <v>1399</v>
      </c>
      <c r="AP24" s="222" t="s">
        <v>1400</v>
      </c>
      <c r="AQ24" s="222" t="s">
        <v>1401</v>
      </c>
      <c r="AT24" s="222" t="s">
        <v>1402</v>
      </c>
      <c r="AV24" s="222" t="s">
        <v>1403</v>
      </c>
      <c r="AW24" s="222" t="s">
        <v>1404</v>
      </c>
      <c r="AX24" s="222" t="s">
        <v>1405</v>
      </c>
    </row>
    <row r="25" spans="2:50">
      <c r="B25" s="222" t="s">
        <v>395</v>
      </c>
      <c r="D25" s="222" t="s">
        <v>1406</v>
      </c>
      <c r="E25" s="222" t="s">
        <v>1407</v>
      </c>
      <c r="F25" s="222" t="s">
        <v>1408</v>
      </c>
      <c r="G25" s="222" t="s">
        <v>1409</v>
      </c>
      <c r="H25" s="222" t="s">
        <v>967</v>
      </c>
      <c r="I25" s="222" t="s">
        <v>1410</v>
      </c>
      <c r="J25" s="222" t="s">
        <v>1411</v>
      </c>
      <c r="K25" s="222" t="s">
        <v>1412</v>
      </c>
      <c r="L25" s="222" t="s">
        <v>1413</v>
      </c>
      <c r="M25" s="222" t="s">
        <v>1414</v>
      </c>
      <c r="N25" s="222" t="s">
        <v>1415</v>
      </c>
      <c r="O25" s="222" t="s">
        <v>1416</v>
      </c>
      <c r="P25" s="222" t="s">
        <v>1417</v>
      </c>
      <c r="Q25" s="222" t="s">
        <v>1418</v>
      </c>
      <c r="R25" s="222" t="s">
        <v>1419</v>
      </c>
      <c r="V25" s="222" t="s">
        <v>1420</v>
      </c>
      <c r="W25" s="222" t="s">
        <v>1421</v>
      </c>
      <c r="X25" s="222" t="s">
        <v>1422</v>
      </c>
      <c r="Y25" s="222" t="s">
        <v>1423</v>
      </c>
      <c r="Z25" s="222" t="s">
        <v>1424</v>
      </c>
      <c r="AA25" s="222" t="s">
        <v>1425</v>
      </c>
      <c r="AC25" s="222" t="s">
        <v>1426</v>
      </c>
      <c r="AD25" s="222" t="s">
        <v>1427</v>
      </c>
      <c r="AE25" s="222" t="s">
        <v>1428</v>
      </c>
      <c r="AF25" s="222" t="s">
        <v>1429</v>
      </c>
      <c r="AG25" s="222" t="s">
        <v>1430</v>
      </c>
      <c r="AJ25" s="222" t="s">
        <v>1431</v>
      </c>
      <c r="AK25" s="222" t="s">
        <v>1432</v>
      </c>
      <c r="AM25" s="222" t="s">
        <v>1433</v>
      </c>
      <c r="AP25" s="222" t="s">
        <v>1434</v>
      </c>
      <c r="AQ25" s="222" t="s">
        <v>1435</v>
      </c>
      <c r="AT25" s="222" t="s">
        <v>1436</v>
      </c>
      <c r="AV25" s="222" t="s">
        <v>967</v>
      </c>
      <c r="AW25" s="222" t="s">
        <v>1437</v>
      </c>
      <c r="AX25" s="222" t="s">
        <v>1438</v>
      </c>
    </row>
    <row r="26" spans="2:50">
      <c r="B26" s="222" t="s">
        <v>396</v>
      </c>
      <c r="D26" s="222" t="s">
        <v>1439</v>
      </c>
      <c r="E26" s="222" t="s">
        <v>1440</v>
      </c>
      <c r="F26" s="222" t="s">
        <v>1441</v>
      </c>
      <c r="G26" s="222" t="s">
        <v>1442</v>
      </c>
      <c r="H26" s="222" t="s">
        <v>1443</v>
      </c>
      <c r="I26" s="222" t="s">
        <v>1444</v>
      </c>
      <c r="J26" s="222" t="s">
        <v>1445</v>
      </c>
      <c r="K26" s="222" t="s">
        <v>1446</v>
      </c>
      <c r="L26" s="222" t="s">
        <v>1447</v>
      </c>
      <c r="M26" s="222" t="s">
        <v>1448</v>
      </c>
      <c r="N26" s="222" t="s">
        <v>1449</v>
      </c>
      <c r="O26" s="222" t="s">
        <v>1450</v>
      </c>
      <c r="P26" s="222" t="s">
        <v>1451</v>
      </c>
      <c r="Q26" s="222" t="s">
        <v>1452</v>
      </c>
      <c r="R26" s="222" t="s">
        <v>1453</v>
      </c>
      <c r="V26" s="222" t="s">
        <v>1454</v>
      </c>
      <c r="W26" s="222" t="s">
        <v>1455</v>
      </c>
      <c r="X26" s="222" t="s">
        <v>1456</v>
      </c>
      <c r="Y26" s="222" t="s">
        <v>1457</v>
      </c>
      <c r="Z26" s="222" t="s">
        <v>1458</v>
      </c>
      <c r="AA26" s="222" t="s">
        <v>1459</v>
      </c>
      <c r="AC26" s="222" t="s">
        <v>1460</v>
      </c>
      <c r="AD26" s="222" t="s">
        <v>1461</v>
      </c>
      <c r="AE26" s="222" t="s">
        <v>1462</v>
      </c>
      <c r="AF26" s="222" t="s">
        <v>1463</v>
      </c>
      <c r="AG26" s="222" t="s">
        <v>1464</v>
      </c>
      <c r="AJ26" s="222" t="s">
        <v>1465</v>
      </c>
      <c r="AM26" s="222" t="s">
        <v>1466</v>
      </c>
      <c r="AP26" s="222" t="s">
        <v>1467</v>
      </c>
      <c r="AQ26" s="222" t="s">
        <v>1468</v>
      </c>
      <c r="AT26" s="222" t="s">
        <v>1469</v>
      </c>
      <c r="AV26" s="222" t="s">
        <v>1470</v>
      </c>
      <c r="AW26" s="222" t="s">
        <v>1471</v>
      </c>
      <c r="AX26" s="222" t="s">
        <v>1472</v>
      </c>
    </row>
    <row r="27" spans="2:50">
      <c r="B27" s="222" t="s">
        <v>397</v>
      </c>
      <c r="D27" s="222" t="s">
        <v>1473</v>
      </c>
      <c r="E27" s="222" t="s">
        <v>1474</v>
      </c>
      <c r="F27" s="222" t="s">
        <v>1475</v>
      </c>
      <c r="G27" s="222" t="s">
        <v>1476</v>
      </c>
      <c r="H27" s="222" t="s">
        <v>1477</v>
      </c>
      <c r="I27" s="222" t="s">
        <v>1478</v>
      </c>
      <c r="J27" s="222" t="s">
        <v>1479</v>
      </c>
      <c r="K27" s="222" t="s">
        <v>1480</v>
      </c>
      <c r="L27" s="222" t="s">
        <v>1481</v>
      </c>
      <c r="M27" s="222" t="s">
        <v>1482</v>
      </c>
      <c r="N27" s="222" t="s">
        <v>1483</v>
      </c>
      <c r="O27" s="222" t="s">
        <v>1484</v>
      </c>
      <c r="P27" s="222" t="s">
        <v>1485</v>
      </c>
      <c r="Q27" s="222" t="s">
        <v>1486</v>
      </c>
      <c r="R27" s="222" t="s">
        <v>1487</v>
      </c>
      <c r="V27" s="222" t="s">
        <v>1488</v>
      </c>
      <c r="W27" s="222" t="s">
        <v>1489</v>
      </c>
      <c r="X27" s="222" t="s">
        <v>1490</v>
      </c>
      <c r="Y27" s="222" t="s">
        <v>1491</v>
      </c>
      <c r="Z27" s="222" t="s">
        <v>1492</v>
      </c>
      <c r="AA27" s="222" t="s">
        <v>1493</v>
      </c>
      <c r="AC27" s="222" t="s">
        <v>1494</v>
      </c>
      <c r="AD27" s="222" t="s">
        <v>1495</v>
      </c>
      <c r="AE27" s="222" t="s">
        <v>1496</v>
      </c>
      <c r="AF27" s="222" t="s">
        <v>1497</v>
      </c>
      <c r="AG27" s="222" t="s">
        <v>1498</v>
      </c>
      <c r="AJ27" s="222" t="s">
        <v>1499</v>
      </c>
      <c r="AP27" s="222" t="s">
        <v>1500</v>
      </c>
      <c r="AQ27" s="222" t="s">
        <v>1501</v>
      </c>
      <c r="AT27" s="222" t="s">
        <v>1502</v>
      </c>
      <c r="AV27" s="222" t="s">
        <v>1503</v>
      </c>
      <c r="AW27" s="222" t="s">
        <v>1504</v>
      </c>
      <c r="AX27" s="222" t="s">
        <v>1505</v>
      </c>
    </row>
    <row r="28" spans="2:50">
      <c r="B28" s="222" t="s">
        <v>398</v>
      </c>
      <c r="D28" s="222" t="s">
        <v>1506</v>
      </c>
      <c r="E28" s="222" t="s">
        <v>1507</v>
      </c>
      <c r="F28" s="222" t="s">
        <v>1508</v>
      </c>
      <c r="G28" s="222" t="s">
        <v>1509</v>
      </c>
      <c r="I28" s="222" t="s">
        <v>1510</v>
      </c>
      <c r="J28" s="222" t="s">
        <v>1511</v>
      </c>
      <c r="K28" s="222" t="s">
        <v>1512</v>
      </c>
      <c r="M28" s="222" t="s">
        <v>1513</v>
      </c>
      <c r="N28" s="222" t="s">
        <v>1514</v>
      </c>
      <c r="O28" s="222" t="s">
        <v>1515</v>
      </c>
      <c r="P28" s="222" t="s">
        <v>1516</v>
      </c>
      <c r="Q28" s="222" t="s">
        <v>1517</v>
      </c>
      <c r="R28" s="222" t="s">
        <v>1518</v>
      </c>
      <c r="V28" s="222" t="s">
        <v>1519</v>
      </c>
      <c r="W28" s="222" t="s">
        <v>1520</v>
      </c>
      <c r="X28" s="222" t="s">
        <v>1521</v>
      </c>
      <c r="Y28" s="222" t="s">
        <v>1522</v>
      </c>
      <c r="Z28" s="222" t="s">
        <v>1523</v>
      </c>
      <c r="AA28" s="222" t="s">
        <v>1524</v>
      </c>
      <c r="AC28" s="222" t="s">
        <v>1525</v>
      </c>
      <c r="AD28" s="222" t="s">
        <v>1526</v>
      </c>
      <c r="AE28" s="222" t="s">
        <v>1527</v>
      </c>
      <c r="AF28" s="222" t="s">
        <v>1528</v>
      </c>
      <c r="AG28" s="222" t="s">
        <v>1529</v>
      </c>
      <c r="AJ28" s="222" t="s">
        <v>1530</v>
      </c>
      <c r="AP28" s="222" t="s">
        <v>1531</v>
      </c>
      <c r="AQ28" s="222" t="s">
        <v>1532</v>
      </c>
      <c r="AT28" s="222" t="s">
        <v>1533</v>
      </c>
      <c r="AV28" s="222" t="s">
        <v>1534</v>
      </c>
      <c r="AW28" s="222" t="s">
        <v>1535</v>
      </c>
      <c r="AX28" s="222" t="s">
        <v>1536</v>
      </c>
    </row>
    <row r="29" spans="2:50">
      <c r="B29" s="222" t="s">
        <v>399</v>
      </c>
      <c r="D29" s="222" t="s">
        <v>1537</v>
      </c>
      <c r="E29" s="222" t="s">
        <v>1538</v>
      </c>
      <c r="F29" s="222" t="s">
        <v>1539</v>
      </c>
      <c r="G29" s="222" t="s">
        <v>1540</v>
      </c>
      <c r="I29" s="222" t="s">
        <v>1541</v>
      </c>
      <c r="J29" s="222" t="s">
        <v>1542</v>
      </c>
      <c r="K29" s="222" t="s">
        <v>1543</v>
      </c>
      <c r="M29" s="222" t="s">
        <v>1544</v>
      </c>
      <c r="N29" s="222" t="s">
        <v>1545</v>
      </c>
      <c r="O29" s="222" t="s">
        <v>1546</v>
      </c>
      <c r="P29" s="222" t="s">
        <v>1547</v>
      </c>
      <c r="Q29" s="222" t="s">
        <v>1548</v>
      </c>
      <c r="R29" s="222" t="s">
        <v>1549</v>
      </c>
      <c r="V29" s="222" t="s">
        <v>1550</v>
      </c>
      <c r="W29" s="222" t="s">
        <v>1551</v>
      </c>
      <c r="X29" s="222" t="s">
        <v>1552</v>
      </c>
      <c r="Y29" s="222" t="s">
        <v>1553</v>
      </c>
      <c r="Z29" s="222" t="s">
        <v>1554</v>
      </c>
      <c r="AA29" s="222" t="s">
        <v>1555</v>
      </c>
      <c r="AD29" s="222" t="s">
        <v>1556</v>
      </c>
      <c r="AE29" s="222" t="s">
        <v>1557</v>
      </c>
      <c r="AF29" s="222" t="s">
        <v>1558</v>
      </c>
      <c r="AG29" s="222" t="s">
        <v>1559</v>
      </c>
      <c r="AJ29" s="222" t="s">
        <v>1560</v>
      </c>
      <c r="AP29" s="222" t="s">
        <v>1561</v>
      </c>
      <c r="AQ29" s="222" t="s">
        <v>1562</v>
      </c>
      <c r="AT29" s="222" t="s">
        <v>1563</v>
      </c>
      <c r="AW29" s="222" t="s">
        <v>1564</v>
      </c>
      <c r="AX29" s="222" t="s">
        <v>1565</v>
      </c>
    </row>
    <row r="30" spans="2:50">
      <c r="B30" s="222" t="s">
        <v>400</v>
      </c>
      <c r="D30" s="222" t="s">
        <v>1566</v>
      </c>
      <c r="E30" s="222" t="s">
        <v>1567</v>
      </c>
      <c r="F30" s="222" t="s">
        <v>1568</v>
      </c>
      <c r="G30" s="222" t="s">
        <v>1569</v>
      </c>
      <c r="I30" s="222" t="s">
        <v>1570</v>
      </c>
      <c r="J30" s="222" t="s">
        <v>1571</v>
      </c>
      <c r="K30" s="222" t="s">
        <v>1572</v>
      </c>
      <c r="M30" s="222" t="s">
        <v>1573</v>
      </c>
      <c r="N30" s="222" t="s">
        <v>1574</v>
      </c>
      <c r="O30" s="222" t="s">
        <v>1575</v>
      </c>
      <c r="P30" s="222" t="s">
        <v>1576</v>
      </c>
      <c r="Q30" s="222" t="s">
        <v>1577</v>
      </c>
      <c r="R30" s="222" t="s">
        <v>1578</v>
      </c>
      <c r="W30" s="222" t="s">
        <v>1579</v>
      </c>
      <c r="X30" s="222" t="s">
        <v>1580</v>
      </c>
      <c r="Y30" s="222" t="s">
        <v>1581</v>
      </c>
      <c r="Z30" s="222" t="s">
        <v>1582</v>
      </c>
      <c r="AA30" s="222" t="s">
        <v>1583</v>
      </c>
      <c r="AD30" s="222" t="s">
        <v>1584</v>
      </c>
      <c r="AE30" s="222" t="s">
        <v>1585</v>
      </c>
      <c r="AF30" s="222" t="s">
        <v>1586</v>
      </c>
      <c r="AG30" s="222" t="s">
        <v>1587</v>
      </c>
      <c r="AJ30" s="222" t="s">
        <v>1588</v>
      </c>
      <c r="AP30" s="222" t="s">
        <v>1589</v>
      </c>
      <c r="AQ30" s="222" t="s">
        <v>1590</v>
      </c>
      <c r="AT30" s="222" t="s">
        <v>1591</v>
      </c>
      <c r="AW30" s="222" t="s">
        <v>1592</v>
      </c>
      <c r="AX30" s="222" t="s">
        <v>1593</v>
      </c>
    </row>
    <row r="31" spans="2:50">
      <c r="B31" s="222" t="s">
        <v>401</v>
      </c>
      <c r="D31" s="222" t="s">
        <v>1594</v>
      </c>
      <c r="E31" s="222" t="s">
        <v>1595</v>
      </c>
      <c r="F31" s="222" t="s">
        <v>1596</v>
      </c>
      <c r="G31" s="222" t="s">
        <v>1597</v>
      </c>
      <c r="I31" s="222" t="s">
        <v>1238</v>
      </c>
      <c r="J31" s="222" t="s">
        <v>1598</v>
      </c>
      <c r="K31" s="222" t="s">
        <v>1599</v>
      </c>
      <c r="M31" s="222" t="s">
        <v>1600</v>
      </c>
      <c r="N31" s="222" t="s">
        <v>1601</v>
      </c>
      <c r="O31" s="222" t="s">
        <v>1602</v>
      </c>
      <c r="P31" s="222" t="s">
        <v>734</v>
      </c>
      <c r="Q31" s="222" t="s">
        <v>1603</v>
      </c>
      <c r="R31" s="222" t="s">
        <v>1604</v>
      </c>
      <c r="W31" s="222" t="s">
        <v>1605</v>
      </c>
      <c r="X31" s="222" t="s">
        <v>1606</v>
      </c>
      <c r="Y31" s="222" t="s">
        <v>1607</v>
      </c>
      <c r="Z31" s="222" t="s">
        <v>1608</v>
      </c>
      <c r="AA31" s="222" t="s">
        <v>1609</v>
      </c>
      <c r="AD31" s="222" t="s">
        <v>1610</v>
      </c>
      <c r="AE31" s="222" t="s">
        <v>1611</v>
      </c>
      <c r="AF31" s="222" t="s">
        <v>1612</v>
      </c>
      <c r="AG31" s="222" t="s">
        <v>1613</v>
      </c>
      <c r="AP31" s="222" t="s">
        <v>1614</v>
      </c>
      <c r="AQ31" s="222" t="s">
        <v>1615</v>
      </c>
      <c r="AT31" s="222" t="s">
        <v>1616</v>
      </c>
      <c r="AW31" s="222" t="s">
        <v>1617</v>
      </c>
      <c r="AX31" s="222" t="s">
        <v>1618</v>
      </c>
    </row>
    <row r="32" spans="2:50">
      <c r="B32" s="222" t="s">
        <v>402</v>
      </c>
      <c r="D32" s="222" t="s">
        <v>1619</v>
      </c>
      <c r="E32" s="222" t="s">
        <v>1620</v>
      </c>
      <c r="F32" s="222" t="s">
        <v>1621</v>
      </c>
      <c r="G32" s="222" t="s">
        <v>1622</v>
      </c>
      <c r="I32" s="222" t="s">
        <v>1436</v>
      </c>
      <c r="J32" s="222" t="s">
        <v>1623</v>
      </c>
      <c r="K32" s="222" t="s">
        <v>1624</v>
      </c>
      <c r="M32" s="222" t="s">
        <v>1625</v>
      </c>
      <c r="N32" s="222" t="s">
        <v>1626</v>
      </c>
      <c r="O32" s="222" t="s">
        <v>1627</v>
      </c>
      <c r="P32" s="222" t="s">
        <v>1628</v>
      </c>
      <c r="Q32" s="222" t="s">
        <v>1629</v>
      </c>
      <c r="R32" s="222" t="s">
        <v>1630</v>
      </c>
      <c r="W32" s="222" t="s">
        <v>1631</v>
      </c>
      <c r="X32" s="222" t="s">
        <v>1632</v>
      </c>
      <c r="Y32" s="222" t="s">
        <v>1633</v>
      </c>
      <c r="Z32" s="222" t="s">
        <v>1634</v>
      </c>
      <c r="AD32" s="222" t="s">
        <v>1635</v>
      </c>
      <c r="AE32" s="222" t="s">
        <v>1636</v>
      </c>
      <c r="AF32" s="222" t="s">
        <v>1637</v>
      </c>
      <c r="AG32" s="222" t="s">
        <v>1638</v>
      </c>
      <c r="AP32" s="222" t="s">
        <v>1639</v>
      </c>
      <c r="AQ32" s="222" t="s">
        <v>1640</v>
      </c>
      <c r="AT32" s="222" t="s">
        <v>1641</v>
      </c>
      <c r="AW32" s="222" t="s">
        <v>1642</v>
      </c>
      <c r="AX32" s="222" t="s">
        <v>1643</v>
      </c>
    </row>
    <row r="33" spans="2:50">
      <c r="B33" s="222" t="s">
        <v>403</v>
      </c>
      <c r="D33" s="222" t="s">
        <v>1644</v>
      </c>
      <c r="E33" s="222" t="s">
        <v>1645</v>
      </c>
      <c r="F33" s="222" t="s">
        <v>1646</v>
      </c>
      <c r="G33" s="222" t="s">
        <v>1647</v>
      </c>
      <c r="I33" s="222" t="s">
        <v>1648</v>
      </c>
      <c r="J33" s="222" t="s">
        <v>1649</v>
      </c>
      <c r="K33" s="222" t="s">
        <v>1650</v>
      </c>
      <c r="M33" s="222" t="s">
        <v>1651</v>
      </c>
      <c r="N33" s="222" t="s">
        <v>1652</v>
      </c>
      <c r="O33" s="222" t="s">
        <v>1653</v>
      </c>
      <c r="P33" s="222" t="s">
        <v>1654</v>
      </c>
      <c r="Q33" s="222" t="s">
        <v>1655</v>
      </c>
      <c r="W33" s="222" t="s">
        <v>1656</v>
      </c>
      <c r="X33" s="222" t="s">
        <v>1657</v>
      </c>
      <c r="Y33" s="222" t="s">
        <v>1658</v>
      </c>
      <c r="Z33" s="222" t="s">
        <v>1659</v>
      </c>
      <c r="AD33" s="222" t="s">
        <v>1660</v>
      </c>
      <c r="AE33" s="222" t="s">
        <v>1661</v>
      </c>
      <c r="AF33" s="222" t="s">
        <v>1662</v>
      </c>
      <c r="AP33" s="222" t="s">
        <v>1663</v>
      </c>
      <c r="AQ33" s="222" t="s">
        <v>1664</v>
      </c>
      <c r="AT33" s="222" t="s">
        <v>1665</v>
      </c>
      <c r="AW33" s="222" t="s">
        <v>1666</v>
      </c>
      <c r="AX33" s="222" t="s">
        <v>1667</v>
      </c>
    </row>
    <row r="34" spans="2:50">
      <c r="B34" s="222" t="s">
        <v>404</v>
      </c>
      <c r="D34" s="222" t="s">
        <v>1668</v>
      </c>
      <c r="E34" s="222" t="s">
        <v>1669</v>
      </c>
      <c r="F34" s="222" t="s">
        <v>1670</v>
      </c>
      <c r="G34" s="222" t="s">
        <v>1671</v>
      </c>
      <c r="I34" s="222" t="s">
        <v>1672</v>
      </c>
      <c r="J34" s="222" t="s">
        <v>1341</v>
      </c>
      <c r="K34" s="222" t="s">
        <v>1673</v>
      </c>
      <c r="M34" s="222" t="s">
        <v>1356</v>
      </c>
      <c r="N34" s="222" t="s">
        <v>1674</v>
      </c>
      <c r="O34" s="222" t="s">
        <v>1675</v>
      </c>
      <c r="P34" s="222" t="s">
        <v>1676</v>
      </c>
      <c r="Q34" s="222" t="s">
        <v>1677</v>
      </c>
      <c r="W34" s="222" t="s">
        <v>1678</v>
      </c>
      <c r="X34" s="222" t="s">
        <v>906</v>
      </c>
      <c r="Y34" s="222" t="s">
        <v>1679</v>
      </c>
      <c r="Z34" s="222" t="s">
        <v>1680</v>
      </c>
      <c r="AD34" s="222" t="s">
        <v>1681</v>
      </c>
      <c r="AE34" s="222" t="s">
        <v>1682</v>
      </c>
      <c r="AF34" s="222" t="s">
        <v>1683</v>
      </c>
      <c r="AP34" s="222" t="s">
        <v>1684</v>
      </c>
      <c r="AQ34" s="222" t="s">
        <v>1685</v>
      </c>
      <c r="AT34" s="222" t="s">
        <v>1686</v>
      </c>
      <c r="AW34" s="222" t="s">
        <v>1687</v>
      </c>
      <c r="AX34" s="222" t="s">
        <v>1688</v>
      </c>
    </row>
    <row r="35" spans="2:50">
      <c r="B35" s="222" t="s">
        <v>405</v>
      </c>
      <c r="D35" s="222" t="s">
        <v>942</v>
      </c>
      <c r="E35" s="222" t="s">
        <v>1689</v>
      </c>
      <c r="F35" s="222" t="s">
        <v>1690</v>
      </c>
      <c r="G35" s="222" t="s">
        <v>1119</v>
      </c>
      <c r="I35" s="222" t="s">
        <v>1691</v>
      </c>
      <c r="J35" s="222" t="s">
        <v>1573</v>
      </c>
      <c r="K35" s="222" t="s">
        <v>1692</v>
      </c>
      <c r="M35" s="222" t="s">
        <v>1693</v>
      </c>
      <c r="N35" s="222" t="s">
        <v>1694</v>
      </c>
      <c r="O35" s="222" t="s">
        <v>1695</v>
      </c>
      <c r="P35" s="222" t="s">
        <v>1696</v>
      </c>
      <c r="Q35" s="222" t="s">
        <v>1697</v>
      </c>
      <c r="W35" s="222" t="s">
        <v>1698</v>
      </c>
      <c r="X35" s="222" t="s">
        <v>1699</v>
      </c>
      <c r="Y35" s="222" t="s">
        <v>1700</v>
      </c>
      <c r="Z35" s="222" t="s">
        <v>1701</v>
      </c>
      <c r="AD35" s="222" t="s">
        <v>1702</v>
      </c>
      <c r="AE35" s="222" t="s">
        <v>1703</v>
      </c>
      <c r="AF35" s="222" t="s">
        <v>1704</v>
      </c>
      <c r="AP35" s="222" t="s">
        <v>1705</v>
      </c>
      <c r="AQ35" s="222" t="s">
        <v>1706</v>
      </c>
      <c r="AT35" s="222" t="s">
        <v>1707</v>
      </c>
      <c r="AW35" s="222" t="s">
        <v>1708</v>
      </c>
      <c r="AX35" s="222" t="s">
        <v>1709</v>
      </c>
    </row>
    <row r="36" spans="2:50">
      <c r="B36" s="222" t="s">
        <v>406</v>
      </c>
      <c r="D36" s="222" t="s">
        <v>1710</v>
      </c>
      <c r="E36" s="222" t="s">
        <v>1711</v>
      </c>
      <c r="G36" s="222" t="s">
        <v>1712</v>
      </c>
      <c r="I36" s="222" t="s">
        <v>1713</v>
      </c>
      <c r="J36" s="222" t="s">
        <v>1714</v>
      </c>
      <c r="K36" s="222" t="s">
        <v>1715</v>
      </c>
      <c r="M36" s="222" t="s">
        <v>1716</v>
      </c>
      <c r="N36" s="222" t="s">
        <v>1717</v>
      </c>
      <c r="O36" s="222" t="s">
        <v>1718</v>
      </c>
      <c r="P36" s="222" t="s">
        <v>1719</v>
      </c>
      <c r="Q36" s="222" t="s">
        <v>1720</v>
      </c>
      <c r="W36" s="222" t="s">
        <v>1721</v>
      </c>
      <c r="X36" s="222" t="s">
        <v>1722</v>
      </c>
      <c r="Y36" s="222" t="s">
        <v>1723</v>
      </c>
      <c r="Z36" s="222" t="s">
        <v>1724</v>
      </c>
      <c r="AD36" s="222" t="s">
        <v>1725</v>
      </c>
      <c r="AE36" s="222" t="s">
        <v>1726</v>
      </c>
      <c r="AF36" s="222" t="s">
        <v>1727</v>
      </c>
      <c r="AP36" s="222" t="s">
        <v>1728</v>
      </c>
      <c r="AQ36" s="222" t="s">
        <v>1729</v>
      </c>
      <c r="AT36" s="222" t="s">
        <v>1730</v>
      </c>
      <c r="AW36" s="222" t="s">
        <v>1731</v>
      </c>
      <c r="AX36" s="222" t="s">
        <v>1732</v>
      </c>
    </row>
    <row r="37" spans="2:50">
      <c r="B37" s="222" t="s">
        <v>407</v>
      </c>
      <c r="D37" s="222" t="s">
        <v>1733</v>
      </c>
      <c r="E37" s="222" t="s">
        <v>1734</v>
      </c>
      <c r="G37" s="222" t="s">
        <v>1735</v>
      </c>
      <c r="I37" s="222" t="s">
        <v>1736</v>
      </c>
      <c r="J37" s="222" t="s">
        <v>1737</v>
      </c>
      <c r="K37" s="222" t="s">
        <v>1738</v>
      </c>
      <c r="M37" s="222" t="s">
        <v>1739</v>
      </c>
      <c r="N37" s="222" t="s">
        <v>1740</v>
      </c>
      <c r="O37" s="222" t="s">
        <v>1741</v>
      </c>
      <c r="P37" s="222" t="s">
        <v>1742</v>
      </c>
      <c r="W37" s="222" t="s">
        <v>1743</v>
      </c>
      <c r="X37" s="222" t="s">
        <v>1744</v>
      </c>
      <c r="Y37" s="222" t="s">
        <v>1745</v>
      </c>
      <c r="Z37" s="222" t="s">
        <v>1746</v>
      </c>
      <c r="AD37" s="222" t="s">
        <v>1747</v>
      </c>
      <c r="AE37" s="222" t="s">
        <v>1748</v>
      </c>
      <c r="AF37" s="222" t="s">
        <v>1749</v>
      </c>
      <c r="AQ37" s="222" t="s">
        <v>1750</v>
      </c>
      <c r="AT37" s="222" t="s">
        <v>1751</v>
      </c>
      <c r="AW37" s="222" t="s">
        <v>1752</v>
      </c>
      <c r="AX37" s="222" t="s">
        <v>1753</v>
      </c>
    </row>
    <row r="38" spans="2:50">
      <c r="B38" s="222" t="s">
        <v>408</v>
      </c>
      <c r="D38" s="222" t="s">
        <v>1754</v>
      </c>
      <c r="E38" s="222" t="s">
        <v>1755</v>
      </c>
      <c r="J38" s="222" t="s">
        <v>1756</v>
      </c>
      <c r="K38" s="222" t="s">
        <v>1757</v>
      </c>
      <c r="N38" s="222" t="s">
        <v>1758</v>
      </c>
      <c r="O38" s="222" t="s">
        <v>1759</v>
      </c>
      <c r="P38" s="222" t="s">
        <v>1760</v>
      </c>
      <c r="W38" s="222" t="s">
        <v>1761</v>
      </c>
      <c r="X38" s="222" t="s">
        <v>1762</v>
      </c>
      <c r="Z38" s="222" t="s">
        <v>1763</v>
      </c>
      <c r="AD38" s="222" t="s">
        <v>1764</v>
      </c>
      <c r="AE38" s="222" t="s">
        <v>1765</v>
      </c>
      <c r="AF38" s="222" t="s">
        <v>1766</v>
      </c>
      <c r="AQ38" s="222" t="s">
        <v>1767</v>
      </c>
      <c r="AT38" s="222" t="s">
        <v>1768</v>
      </c>
      <c r="AW38" s="222" t="s">
        <v>1769</v>
      </c>
      <c r="AX38" s="222" t="s">
        <v>1770</v>
      </c>
    </row>
    <row r="39" spans="2:50">
      <c r="B39" s="222" t="s">
        <v>409</v>
      </c>
      <c r="D39" s="222" t="s">
        <v>1771</v>
      </c>
      <c r="E39" s="222" t="s">
        <v>1772</v>
      </c>
      <c r="J39" s="222" t="s">
        <v>1773</v>
      </c>
      <c r="K39" s="222" t="s">
        <v>1774</v>
      </c>
      <c r="N39" s="222" t="s">
        <v>1775</v>
      </c>
      <c r="O39" s="222" t="s">
        <v>1776</v>
      </c>
      <c r="P39" s="222" t="s">
        <v>1777</v>
      </c>
      <c r="W39" s="222" t="s">
        <v>1778</v>
      </c>
      <c r="X39" s="222" t="s">
        <v>1779</v>
      </c>
      <c r="Z39" s="222" t="s">
        <v>1780</v>
      </c>
      <c r="AD39" s="222" t="s">
        <v>1781</v>
      </c>
      <c r="AE39" s="222" t="s">
        <v>1782</v>
      </c>
      <c r="AF39" s="222" t="s">
        <v>1783</v>
      </c>
      <c r="AQ39" s="222" t="s">
        <v>1784</v>
      </c>
      <c r="AT39" s="222" t="s">
        <v>1785</v>
      </c>
      <c r="AW39" s="222" t="s">
        <v>1786</v>
      </c>
      <c r="AX39" s="222" t="s">
        <v>1787</v>
      </c>
    </row>
    <row r="40" spans="2:50">
      <c r="B40" s="222" t="s">
        <v>410</v>
      </c>
      <c r="D40" s="222" t="s">
        <v>1788</v>
      </c>
      <c r="E40" s="222" t="s">
        <v>1107</v>
      </c>
      <c r="J40" s="222" t="s">
        <v>1789</v>
      </c>
      <c r="K40" s="222" t="s">
        <v>1790</v>
      </c>
      <c r="N40" s="222" t="s">
        <v>1791</v>
      </c>
      <c r="O40" s="222" t="s">
        <v>1792</v>
      </c>
      <c r="P40" s="222" t="s">
        <v>1793</v>
      </c>
      <c r="W40" s="222" t="s">
        <v>1794</v>
      </c>
      <c r="X40" s="222" t="s">
        <v>1795</v>
      </c>
      <c r="Z40" s="222" t="s">
        <v>1796</v>
      </c>
      <c r="AD40" s="222" t="s">
        <v>1797</v>
      </c>
      <c r="AE40" s="222" t="s">
        <v>1798</v>
      </c>
      <c r="AF40" s="222" t="s">
        <v>1352</v>
      </c>
      <c r="AQ40" s="222" t="s">
        <v>1799</v>
      </c>
      <c r="AT40" s="222" t="s">
        <v>1800</v>
      </c>
      <c r="AW40" s="222" t="s">
        <v>1801</v>
      </c>
      <c r="AX40" s="222" t="s">
        <v>1802</v>
      </c>
    </row>
    <row r="41" spans="2:50">
      <c r="B41" s="222" t="s">
        <v>411</v>
      </c>
      <c r="D41" s="222" t="s">
        <v>1067</v>
      </c>
      <c r="E41" s="222" t="s">
        <v>1803</v>
      </c>
      <c r="J41" s="222" t="s">
        <v>1804</v>
      </c>
      <c r="K41" s="222" t="s">
        <v>1805</v>
      </c>
      <c r="N41" s="222" t="s">
        <v>1806</v>
      </c>
      <c r="O41" s="222" t="s">
        <v>1807</v>
      </c>
      <c r="P41" s="222" t="s">
        <v>1808</v>
      </c>
      <c r="W41" s="222" t="s">
        <v>1809</v>
      </c>
      <c r="X41" s="222" t="s">
        <v>1810</v>
      </c>
      <c r="Z41" s="222" t="s">
        <v>1811</v>
      </c>
      <c r="AD41" s="222" t="s">
        <v>1812</v>
      </c>
      <c r="AE41" s="222" t="s">
        <v>1813</v>
      </c>
      <c r="AF41" s="222" t="s">
        <v>1814</v>
      </c>
      <c r="AQ41" s="222" t="s">
        <v>1815</v>
      </c>
      <c r="AT41" s="222" t="s">
        <v>1816</v>
      </c>
      <c r="AW41" s="222" t="s">
        <v>1817</v>
      </c>
      <c r="AX41" s="222" t="s">
        <v>1818</v>
      </c>
    </row>
    <row r="42" spans="2:50">
      <c r="B42" s="222" t="s">
        <v>412</v>
      </c>
      <c r="D42" s="222" t="s">
        <v>1819</v>
      </c>
      <c r="E42" s="222" t="s">
        <v>1820</v>
      </c>
      <c r="J42" s="222" t="s">
        <v>1821</v>
      </c>
      <c r="K42" s="222" t="s">
        <v>1822</v>
      </c>
      <c r="N42" s="222" t="s">
        <v>1823</v>
      </c>
      <c r="O42" s="222" t="s">
        <v>1824</v>
      </c>
      <c r="P42" s="222" t="s">
        <v>1825</v>
      </c>
      <c r="W42" s="222" t="s">
        <v>1826</v>
      </c>
      <c r="X42" s="222" t="s">
        <v>1827</v>
      </c>
      <c r="Z42" s="222" t="s">
        <v>1828</v>
      </c>
      <c r="AD42" s="222" t="s">
        <v>1829</v>
      </c>
      <c r="AE42" s="222" t="s">
        <v>1830</v>
      </c>
      <c r="AQ42" s="222" t="s">
        <v>1831</v>
      </c>
      <c r="AT42" s="222" t="s">
        <v>1832</v>
      </c>
      <c r="AW42" s="222" t="s">
        <v>1833</v>
      </c>
      <c r="AX42" s="222" t="s">
        <v>1834</v>
      </c>
    </row>
    <row r="43" spans="2:50">
      <c r="B43" s="222" t="s">
        <v>413</v>
      </c>
      <c r="D43" s="222" t="s">
        <v>1835</v>
      </c>
      <c r="J43" s="222" t="s">
        <v>1836</v>
      </c>
      <c r="K43" s="222" t="s">
        <v>1837</v>
      </c>
      <c r="N43" s="222" t="s">
        <v>1838</v>
      </c>
      <c r="O43" s="222" t="s">
        <v>1839</v>
      </c>
      <c r="P43" s="222" t="s">
        <v>1840</v>
      </c>
      <c r="W43" s="222" t="s">
        <v>1502</v>
      </c>
      <c r="X43" s="222" t="s">
        <v>1841</v>
      </c>
      <c r="Z43" s="222" t="s">
        <v>1842</v>
      </c>
      <c r="AD43" s="222" t="s">
        <v>1782</v>
      </c>
      <c r="AE43" s="222" t="s">
        <v>1843</v>
      </c>
      <c r="AQ43" s="222" t="s">
        <v>1844</v>
      </c>
      <c r="AT43" s="222" t="s">
        <v>1845</v>
      </c>
      <c r="AW43" s="222" t="s">
        <v>1846</v>
      </c>
      <c r="AX43" s="222" t="s">
        <v>1847</v>
      </c>
    </row>
    <row r="44" spans="2:50">
      <c r="B44" s="222" t="s">
        <v>414</v>
      </c>
      <c r="D44" s="222" t="s">
        <v>1848</v>
      </c>
      <c r="J44" s="222" t="s">
        <v>1849</v>
      </c>
      <c r="K44" s="222" t="s">
        <v>1850</v>
      </c>
      <c r="N44" s="222" t="s">
        <v>1851</v>
      </c>
      <c r="O44" s="222" t="s">
        <v>1852</v>
      </c>
      <c r="P44" s="222" t="s">
        <v>1853</v>
      </c>
      <c r="W44" s="222" t="s">
        <v>1854</v>
      </c>
      <c r="X44" s="222" t="s">
        <v>1855</v>
      </c>
      <c r="Z44" s="222" t="s">
        <v>1856</v>
      </c>
      <c r="AD44" s="222" t="s">
        <v>1857</v>
      </c>
      <c r="AQ44" s="222" t="s">
        <v>1858</v>
      </c>
      <c r="AT44" s="222" t="s">
        <v>1859</v>
      </c>
      <c r="AW44" s="222" t="s">
        <v>1860</v>
      </c>
    </row>
    <row r="45" spans="2:50">
      <c r="B45" s="222" t="s">
        <v>415</v>
      </c>
      <c r="D45" s="222" t="s">
        <v>1861</v>
      </c>
      <c r="J45" s="222" t="s">
        <v>1862</v>
      </c>
      <c r="K45" s="222" t="s">
        <v>1863</v>
      </c>
      <c r="N45" s="222" t="s">
        <v>1864</v>
      </c>
      <c r="O45" s="222" t="s">
        <v>1865</v>
      </c>
      <c r="P45" s="222" t="s">
        <v>1866</v>
      </c>
      <c r="W45" s="222" t="s">
        <v>1867</v>
      </c>
      <c r="Z45" s="222" t="s">
        <v>1868</v>
      </c>
      <c r="AD45" s="222" t="s">
        <v>1869</v>
      </c>
      <c r="AQ45" s="222" t="s">
        <v>1870</v>
      </c>
      <c r="AT45" s="222" t="s">
        <v>1871</v>
      </c>
      <c r="AW45" s="222" t="s">
        <v>1872</v>
      </c>
    </row>
    <row r="46" spans="2:50">
      <c r="B46" s="222" t="s">
        <v>416</v>
      </c>
      <c r="D46" s="222" t="s">
        <v>1873</v>
      </c>
      <c r="J46" s="222" t="s">
        <v>1874</v>
      </c>
      <c r="K46" s="222" t="s">
        <v>1875</v>
      </c>
      <c r="N46" s="222" t="s">
        <v>1876</v>
      </c>
      <c r="O46" s="222" t="s">
        <v>1877</v>
      </c>
      <c r="P46" s="222" t="s">
        <v>1878</v>
      </c>
      <c r="W46" s="222" t="s">
        <v>1879</v>
      </c>
      <c r="Z46" s="222" t="s">
        <v>1880</v>
      </c>
      <c r="AQ46" s="222" t="s">
        <v>1881</v>
      </c>
      <c r="AT46" s="222" t="s">
        <v>1882</v>
      </c>
    </row>
    <row r="47" spans="2:50">
      <c r="B47" s="222" t="s">
        <v>417</v>
      </c>
      <c r="D47" s="222" t="s">
        <v>1745</v>
      </c>
      <c r="J47" s="222" t="s">
        <v>1883</v>
      </c>
      <c r="N47" s="222" t="s">
        <v>1884</v>
      </c>
      <c r="O47" s="222" t="s">
        <v>1885</v>
      </c>
      <c r="P47" s="222" t="s">
        <v>1886</v>
      </c>
      <c r="W47" s="222" t="s">
        <v>1887</v>
      </c>
      <c r="Z47" s="222" t="s">
        <v>1888</v>
      </c>
      <c r="AQ47" s="222" t="s">
        <v>1889</v>
      </c>
      <c r="AT47" s="222" t="s">
        <v>1890</v>
      </c>
    </row>
    <row r="48" spans="2:50">
      <c r="B48" s="222" t="s">
        <v>418</v>
      </c>
      <c r="D48" s="222" t="s">
        <v>1891</v>
      </c>
      <c r="J48" s="222" t="s">
        <v>1892</v>
      </c>
      <c r="N48" s="222" t="s">
        <v>1893</v>
      </c>
      <c r="O48" s="222" t="s">
        <v>1894</v>
      </c>
      <c r="P48" s="222" t="s">
        <v>1895</v>
      </c>
      <c r="W48" s="222" t="s">
        <v>1896</v>
      </c>
      <c r="Z48" s="222" t="s">
        <v>1897</v>
      </c>
      <c r="AQ48" s="222" t="s">
        <v>1898</v>
      </c>
    </row>
    <row r="49" spans="2:43">
      <c r="B49" s="222" t="s">
        <v>419</v>
      </c>
      <c r="D49" s="222" t="s">
        <v>1899</v>
      </c>
      <c r="J49" s="222" t="s">
        <v>1900</v>
      </c>
      <c r="N49" s="222" t="s">
        <v>1901</v>
      </c>
      <c r="O49" s="222" t="s">
        <v>1902</v>
      </c>
      <c r="P49" s="222" t="s">
        <v>1903</v>
      </c>
      <c r="W49" s="222" t="s">
        <v>1904</v>
      </c>
      <c r="Z49" s="222" t="s">
        <v>1905</v>
      </c>
      <c r="AQ49" s="222" t="s">
        <v>1906</v>
      </c>
    </row>
    <row r="50" spans="2:43">
      <c r="D50" s="222" t="s">
        <v>1907</v>
      </c>
      <c r="J50" s="222" t="s">
        <v>1908</v>
      </c>
      <c r="N50" s="222" t="s">
        <v>1909</v>
      </c>
      <c r="O50" s="222" t="s">
        <v>1910</v>
      </c>
      <c r="P50" s="222" t="s">
        <v>1911</v>
      </c>
      <c r="W50" s="222" t="s">
        <v>1912</v>
      </c>
      <c r="Z50" s="222" t="s">
        <v>1913</v>
      </c>
      <c r="AQ50" s="222" t="s">
        <v>1106</v>
      </c>
    </row>
    <row r="51" spans="2:43">
      <c r="D51" s="222" t="s">
        <v>1914</v>
      </c>
      <c r="J51" s="222" t="s">
        <v>1915</v>
      </c>
      <c r="N51" s="222" t="s">
        <v>1916</v>
      </c>
      <c r="O51" s="222" t="s">
        <v>1917</v>
      </c>
      <c r="P51" s="222" t="s">
        <v>1918</v>
      </c>
      <c r="W51" s="222" t="s">
        <v>1919</v>
      </c>
      <c r="Z51" s="222" t="s">
        <v>1047</v>
      </c>
      <c r="AQ51" s="222" t="s">
        <v>1920</v>
      </c>
    </row>
    <row r="52" spans="2:43">
      <c r="D52" s="222" t="s">
        <v>1921</v>
      </c>
      <c r="J52" s="222" t="s">
        <v>1922</v>
      </c>
      <c r="N52" s="222" t="s">
        <v>1923</v>
      </c>
      <c r="O52" s="222" t="s">
        <v>1924</v>
      </c>
      <c r="P52" s="222" t="s">
        <v>1925</v>
      </c>
      <c r="W52" s="222" t="s">
        <v>1926</v>
      </c>
      <c r="Z52" s="222" t="s">
        <v>1927</v>
      </c>
      <c r="AQ52" s="222" t="s">
        <v>1928</v>
      </c>
    </row>
    <row r="53" spans="2:43">
      <c r="D53" s="222" t="s">
        <v>1929</v>
      </c>
      <c r="J53" s="222" t="s">
        <v>1930</v>
      </c>
      <c r="N53" s="222" t="s">
        <v>1931</v>
      </c>
      <c r="O53" s="222" t="s">
        <v>1932</v>
      </c>
      <c r="P53" s="222" t="s">
        <v>1933</v>
      </c>
      <c r="W53" s="222" t="s">
        <v>1934</v>
      </c>
      <c r="Z53" s="222" t="s">
        <v>1935</v>
      </c>
      <c r="AQ53" s="222" t="s">
        <v>1936</v>
      </c>
    </row>
    <row r="54" spans="2:43">
      <c r="D54" s="222" t="s">
        <v>1937</v>
      </c>
      <c r="J54" s="222" t="s">
        <v>1938</v>
      </c>
      <c r="N54" s="222" t="s">
        <v>1939</v>
      </c>
      <c r="O54" s="222" t="s">
        <v>1940</v>
      </c>
      <c r="P54" s="222" t="s">
        <v>1941</v>
      </c>
      <c r="W54" s="222" t="s">
        <v>1942</v>
      </c>
      <c r="Z54" s="222" t="s">
        <v>1943</v>
      </c>
      <c r="AQ54" s="222" t="s">
        <v>1301</v>
      </c>
    </row>
    <row r="55" spans="2:43">
      <c r="D55" s="222" t="s">
        <v>1944</v>
      </c>
      <c r="J55" s="222" t="s">
        <v>1945</v>
      </c>
      <c r="N55" s="222" t="s">
        <v>1946</v>
      </c>
      <c r="O55" s="222" t="s">
        <v>1947</v>
      </c>
      <c r="P55" s="222" t="s">
        <v>1948</v>
      </c>
      <c r="W55" s="222" t="s">
        <v>1949</v>
      </c>
      <c r="Z55" s="222" t="s">
        <v>1950</v>
      </c>
      <c r="AQ55" s="222" t="s">
        <v>1951</v>
      </c>
    </row>
    <row r="56" spans="2:43">
      <c r="D56" s="222" t="s">
        <v>1952</v>
      </c>
      <c r="J56" s="222" t="s">
        <v>1953</v>
      </c>
      <c r="N56" s="222" t="s">
        <v>1954</v>
      </c>
      <c r="O56" s="222" t="s">
        <v>1955</v>
      </c>
      <c r="P56" s="222" t="s">
        <v>1956</v>
      </c>
      <c r="W56" s="222" t="s">
        <v>1957</v>
      </c>
      <c r="Z56" s="222" t="s">
        <v>1958</v>
      </c>
      <c r="AQ56" s="222" t="s">
        <v>1959</v>
      </c>
    </row>
    <row r="57" spans="2:43">
      <c r="D57" s="222" t="s">
        <v>1960</v>
      </c>
      <c r="J57" s="222" t="s">
        <v>1961</v>
      </c>
      <c r="N57" s="222" t="s">
        <v>1962</v>
      </c>
      <c r="P57" s="222" t="s">
        <v>1963</v>
      </c>
      <c r="W57" s="222" t="s">
        <v>1964</v>
      </c>
      <c r="AQ57" s="222" t="s">
        <v>1965</v>
      </c>
    </row>
    <row r="58" spans="2:43">
      <c r="D58" s="222" t="s">
        <v>1966</v>
      </c>
      <c r="J58" s="222" t="s">
        <v>1967</v>
      </c>
      <c r="N58" s="222" t="s">
        <v>1968</v>
      </c>
      <c r="P58" s="222" t="s">
        <v>1969</v>
      </c>
      <c r="W58" s="222" t="s">
        <v>1970</v>
      </c>
      <c r="AQ58" s="222" t="s">
        <v>1971</v>
      </c>
    </row>
    <row r="59" spans="2:43">
      <c r="D59" s="222" t="s">
        <v>1972</v>
      </c>
      <c r="J59" s="222" t="s">
        <v>1973</v>
      </c>
      <c r="N59" s="222" t="s">
        <v>1119</v>
      </c>
      <c r="P59" s="222" t="s">
        <v>1974</v>
      </c>
      <c r="W59" s="222" t="s">
        <v>1975</v>
      </c>
      <c r="AQ59" s="222" t="s">
        <v>1976</v>
      </c>
    </row>
    <row r="60" spans="2:43">
      <c r="D60" s="222" t="s">
        <v>1977</v>
      </c>
      <c r="J60" s="222" t="s">
        <v>1978</v>
      </c>
      <c r="N60" s="222" t="s">
        <v>1979</v>
      </c>
      <c r="P60" s="222" t="s">
        <v>1980</v>
      </c>
      <c r="W60" s="222" t="s">
        <v>1981</v>
      </c>
      <c r="AQ60" s="222" t="s">
        <v>1982</v>
      </c>
    </row>
    <row r="61" spans="2:43">
      <c r="D61" s="222" t="s">
        <v>1983</v>
      </c>
      <c r="J61" s="222" t="s">
        <v>1984</v>
      </c>
      <c r="N61" s="222" t="s">
        <v>1985</v>
      </c>
      <c r="P61" s="222" t="s">
        <v>1986</v>
      </c>
      <c r="W61" s="222" t="s">
        <v>1987</v>
      </c>
      <c r="AQ61" s="222" t="s">
        <v>1988</v>
      </c>
    </row>
    <row r="62" spans="2:43">
      <c r="D62" s="222" t="s">
        <v>1989</v>
      </c>
      <c r="N62" s="222" t="s">
        <v>1990</v>
      </c>
      <c r="P62" s="222" t="s">
        <v>1991</v>
      </c>
      <c r="W62" s="222" t="s">
        <v>1992</v>
      </c>
      <c r="AQ62" s="222" t="s">
        <v>1993</v>
      </c>
    </row>
    <row r="63" spans="2:43">
      <c r="D63" s="222" t="s">
        <v>1994</v>
      </c>
      <c r="N63" s="222" t="s">
        <v>1995</v>
      </c>
      <c r="P63" s="222" t="s">
        <v>1996</v>
      </c>
      <c r="W63" s="222" t="s">
        <v>1997</v>
      </c>
    </row>
    <row r="64" spans="2:43">
      <c r="D64" s="222" t="s">
        <v>1998</v>
      </c>
      <c r="N64" s="222" t="s">
        <v>1999</v>
      </c>
      <c r="P64" s="222" t="s">
        <v>2000</v>
      </c>
      <c r="W64" s="222" t="s">
        <v>2001</v>
      </c>
    </row>
    <row r="65" spans="4:23">
      <c r="D65" s="222" t="s">
        <v>2002</v>
      </c>
      <c r="N65" s="222" t="s">
        <v>2003</v>
      </c>
      <c r="W65" s="222" t="s">
        <v>2004</v>
      </c>
    </row>
    <row r="66" spans="4:23">
      <c r="D66" s="222" t="s">
        <v>2005</v>
      </c>
      <c r="W66" s="222" t="s">
        <v>906</v>
      </c>
    </row>
    <row r="67" spans="4:23">
      <c r="D67" s="222" t="s">
        <v>2006</v>
      </c>
      <c r="W67" s="222" t="s">
        <v>2007</v>
      </c>
    </row>
    <row r="68" spans="4:23">
      <c r="D68" s="222" t="s">
        <v>2008</v>
      </c>
      <c r="W68" s="222" t="s">
        <v>2009</v>
      </c>
    </row>
    <row r="69" spans="4:23">
      <c r="D69" s="222" t="s">
        <v>2010</v>
      </c>
      <c r="W69" s="222" t="s">
        <v>2011</v>
      </c>
    </row>
    <row r="70" spans="4:23">
      <c r="D70" s="222" t="s">
        <v>2012</v>
      </c>
      <c r="W70" s="222" t="s">
        <v>2013</v>
      </c>
    </row>
    <row r="71" spans="4:23">
      <c r="D71" s="222" t="s">
        <v>2014</v>
      </c>
      <c r="W71" s="222" t="s">
        <v>2015</v>
      </c>
    </row>
    <row r="72" spans="4:23">
      <c r="D72" s="222" t="s">
        <v>2016</v>
      </c>
      <c r="W72" s="222" t="s">
        <v>1448</v>
      </c>
    </row>
    <row r="73" spans="4:23">
      <c r="D73" s="222" t="s">
        <v>2017</v>
      </c>
      <c r="W73" s="222" t="s">
        <v>2018</v>
      </c>
    </row>
    <row r="74" spans="4:23">
      <c r="D74" s="222" t="s">
        <v>2019</v>
      </c>
      <c r="W74" s="222" t="s">
        <v>2020</v>
      </c>
    </row>
    <row r="75" spans="4:23">
      <c r="D75" s="222" t="s">
        <v>2021</v>
      </c>
      <c r="W75" s="222" t="s">
        <v>2022</v>
      </c>
    </row>
    <row r="76" spans="4:23">
      <c r="D76" s="222" t="s">
        <v>2023</v>
      </c>
      <c r="W76" s="222" t="s">
        <v>2024</v>
      </c>
    </row>
    <row r="77" spans="4:23">
      <c r="D77" s="222" t="s">
        <v>2025</v>
      </c>
      <c r="W77" s="222" t="s">
        <v>2026</v>
      </c>
    </row>
    <row r="78" spans="4:23">
      <c r="D78" s="222" t="s">
        <v>2027</v>
      </c>
      <c r="W78" s="222" t="s">
        <v>2028</v>
      </c>
    </row>
    <row r="79" spans="4:23">
      <c r="D79" s="222" t="s">
        <v>2029</v>
      </c>
      <c r="W79" s="222" t="s">
        <v>2030</v>
      </c>
    </row>
    <row r="80" spans="4:23">
      <c r="D80" s="222" t="s">
        <v>2031</v>
      </c>
    </row>
    <row r="81" spans="4:4">
      <c r="D81" s="222" t="s">
        <v>2032</v>
      </c>
    </row>
    <row r="82" spans="4:4">
      <c r="D82" s="222" t="s">
        <v>2033</v>
      </c>
    </row>
    <row r="83" spans="4:4">
      <c r="D83" s="222" t="s">
        <v>2034</v>
      </c>
    </row>
    <row r="84" spans="4:4">
      <c r="D84" s="222" t="s">
        <v>2035</v>
      </c>
    </row>
    <row r="85" spans="4:4">
      <c r="D85" s="222" t="s">
        <v>2036</v>
      </c>
    </row>
    <row r="86" spans="4:4">
      <c r="D86" s="222" t="s">
        <v>2037</v>
      </c>
    </row>
    <row r="87" spans="4:4">
      <c r="D87" s="222" t="s">
        <v>2038</v>
      </c>
    </row>
    <row r="88" spans="4:4">
      <c r="D88" s="222" t="s">
        <v>2039</v>
      </c>
    </row>
    <row r="89" spans="4:4">
      <c r="D89" s="222" t="s">
        <v>2040</v>
      </c>
    </row>
    <row r="90" spans="4:4">
      <c r="D90" s="222" t="s">
        <v>2041</v>
      </c>
    </row>
    <row r="91" spans="4:4">
      <c r="D91" s="222" t="s">
        <v>2042</v>
      </c>
    </row>
    <row r="92" spans="4:4">
      <c r="D92" s="222" t="s">
        <v>2043</v>
      </c>
    </row>
    <row r="93" spans="4:4">
      <c r="D93" s="222" t="s">
        <v>2044</v>
      </c>
    </row>
    <row r="94" spans="4:4">
      <c r="D94" s="222" t="s">
        <v>2045</v>
      </c>
    </row>
    <row r="95" spans="4:4">
      <c r="D95" s="222" t="s">
        <v>2046</v>
      </c>
    </row>
    <row r="96" spans="4:4">
      <c r="D96" s="222" t="s">
        <v>2047</v>
      </c>
    </row>
    <row r="97" spans="4:4">
      <c r="D97" s="222" t="s">
        <v>2048</v>
      </c>
    </row>
    <row r="98" spans="4:4">
      <c r="D98" s="222" t="s">
        <v>2049</v>
      </c>
    </row>
    <row r="99" spans="4:4">
      <c r="D99" s="222" t="s">
        <v>2050</v>
      </c>
    </row>
    <row r="100" spans="4:4">
      <c r="D100" s="222" t="s">
        <v>2051</v>
      </c>
    </row>
    <row r="101" spans="4:4">
      <c r="D101" s="222" t="s">
        <v>2052</v>
      </c>
    </row>
    <row r="102" spans="4:4">
      <c r="D102" s="222" t="s">
        <v>2053</v>
      </c>
    </row>
    <row r="103" spans="4:4">
      <c r="D103" s="222" t="s">
        <v>2054</v>
      </c>
    </row>
    <row r="104" spans="4:4">
      <c r="D104" s="222" t="s">
        <v>2055</v>
      </c>
    </row>
    <row r="105" spans="4:4">
      <c r="D105" s="222" t="s">
        <v>2056</v>
      </c>
    </row>
    <row r="106" spans="4:4">
      <c r="D106" s="222" t="s">
        <v>2057</v>
      </c>
    </row>
    <row r="107" spans="4:4">
      <c r="D107" s="222" t="s">
        <v>2058</v>
      </c>
    </row>
    <row r="108" spans="4:4">
      <c r="D108" s="222" t="s">
        <v>2059</v>
      </c>
    </row>
    <row r="109" spans="4:4">
      <c r="D109" s="222" t="s">
        <v>2060</v>
      </c>
    </row>
    <row r="110" spans="4:4">
      <c r="D110" s="222" t="s">
        <v>2061</v>
      </c>
    </row>
    <row r="111" spans="4:4">
      <c r="D111" s="222" t="s">
        <v>2062</v>
      </c>
    </row>
    <row r="112" spans="4:4">
      <c r="D112" s="222" t="s">
        <v>2063</v>
      </c>
    </row>
    <row r="113" spans="4:4">
      <c r="D113" s="222" t="s">
        <v>2064</v>
      </c>
    </row>
    <row r="114" spans="4:4">
      <c r="D114" s="222" t="s">
        <v>2065</v>
      </c>
    </row>
    <row r="115" spans="4:4">
      <c r="D115" s="222" t="s">
        <v>2066</v>
      </c>
    </row>
    <row r="116" spans="4:4">
      <c r="D116" s="222" t="s">
        <v>2067</v>
      </c>
    </row>
    <row r="117" spans="4:4">
      <c r="D117" s="222" t="s">
        <v>2068</v>
      </c>
    </row>
    <row r="118" spans="4:4">
      <c r="D118" s="222" t="s">
        <v>2069</v>
      </c>
    </row>
    <row r="119" spans="4:4">
      <c r="D119" s="222" t="s">
        <v>2070</v>
      </c>
    </row>
    <row r="120" spans="4:4">
      <c r="D120" s="222" t="s">
        <v>2071</v>
      </c>
    </row>
    <row r="121" spans="4:4">
      <c r="D121" s="222" t="s">
        <v>2072</v>
      </c>
    </row>
    <row r="122" spans="4:4">
      <c r="D122" s="222" t="s">
        <v>2073</v>
      </c>
    </row>
    <row r="123" spans="4:4">
      <c r="D123" s="222" t="s">
        <v>2074</v>
      </c>
    </row>
    <row r="124" spans="4:4">
      <c r="D124" s="222" t="s">
        <v>2075</v>
      </c>
    </row>
    <row r="125" spans="4:4">
      <c r="D125" s="222" t="s">
        <v>2076</v>
      </c>
    </row>
    <row r="126" spans="4:4">
      <c r="D126" s="222" t="s">
        <v>2077</v>
      </c>
    </row>
    <row r="127" spans="4:4">
      <c r="D127" s="222" t="s">
        <v>2078</v>
      </c>
    </row>
    <row r="128" spans="4:4">
      <c r="D128" s="222" t="s">
        <v>2079</v>
      </c>
    </row>
    <row r="129" spans="4:4">
      <c r="D129" s="222" t="s">
        <v>2080</v>
      </c>
    </row>
    <row r="130" spans="4:4">
      <c r="D130" s="222" t="s">
        <v>2081</v>
      </c>
    </row>
    <row r="131" spans="4:4">
      <c r="D131" s="222" t="s">
        <v>2082</v>
      </c>
    </row>
    <row r="132" spans="4:4">
      <c r="D132" s="222" t="s">
        <v>2083</v>
      </c>
    </row>
    <row r="133" spans="4:4">
      <c r="D133" s="222" t="s">
        <v>2084</v>
      </c>
    </row>
    <row r="134" spans="4:4">
      <c r="D134" s="222" t="s">
        <v>2085</v>
      </c>
    </row>
    <row r="135" spans="4:4">
      <c r="D135" s="222" t="s">
        <v>2086</v>
      </c>
    </row>
    <row r="136" spans="4:4">
      <c r="D136" s="222" t="s">
        <v>2087</v>
      </c>
    </row>
    <row r="137" spans="4:4">
      <c r="D137" s="222" t="s">
        <v>2088</v>
      </c>
    </row>
    <row r="138" spans="4:4">
      <c r="D138" s="222" t="s">
        <v>2089</v>
      </c>
    </row>
    <row r="139" spans="4:4">
      <c r="D139" s="222" t="s">
        <v>2090</v>
      </c>
    </row>
    <row r="140" spans="4:4">
      <c r="D140" s="222" t="s">
        <v>2091</v>
      </c>
    </row>
    <row r="141" spans="4:4">
      <c r="D141" s="222" t="s">
        <v>2092</v>
      </c>
    </row>
    <row r="142" spans="4:4">
      <c r="D142" s="222" t="s">
        <v>2093</v>
      </c>
    </row>
    <row r="143" spans="4:4">
      <c r="D143" s="222" t="s">
        <v>2094</v>
      </c>
    </row>
    <row r="144" spans="4:4">
      <c r="D144" s="222" t="s">
        <v>2095</v>
      </c>
    </row>
    <row r="145" spans="4:4">
      <c r="D145" s="222" t="s">
        <v>2096</v>
      </c>
    </row>
    <row r="146" spans="4:4">
      <c r="D146" s="222" t="s">
        <v>2097</v>
      </c>
    </row>
    <row r="147" spans="4:4">
      <c r="D147" s="222" t="s">
        <v>1239</v>
      </c>
    </row>
    <row r="148" spans="4:4">
      <c r="D148" s="222" t="s">
        <v>2098</v>
      </c>
    </row>
    <row r="149" spans="4:4">
      <c r="D149" s="222" t="s">
        <v>2099</v>
      </c>
    </row>
    <row r="150" spans="4:4">
      <c r="D150" s="222" t="s">
        <v>2100</v>
      </c>
    </row>
    <row r="151" spans="4:4">
      <c r="D151" s="222" t="s">
        <v>2101</v>
      </c>
    </row>
    <row r="152" spans="4:4">
      <c r="D152" s="222" t="s">
        <v>2102</v>
      </c>
    </row>
    <row r="153" spans="4:4">
      <c r="D153" s="222" t="s">
        <v>2103</v>
      </c>
    </row>
    <row r="154" spans="4:4">
      <c r="D154" s="222" t="s">
        <v>2104</v>
      </c>
    </row>
    <row r="155" spans="4:4">
      <c r="D155" s="222" t="s">
        <v>2105</v>
      </c>
    </row>
    <row r="156" spans="4:4">
      <c r="D156" s="222" t="s">
        <v>2106</v>
      </c>
    </row>
    <row r="157" spans="4:4">
      <c r="D157" s="222" t="s">
        <v>2107</v>
      </c>
    </row>
    <row r="158" spans="4:4">
      <c r="D158" s="222" t="s">
        <v>2108</v>
      </c>
    </row>
    <row r="159" spans="4:4">
      <c r="D159" s="222" t="s">
        <v>1633</v>
      </c>
    </row>
    <row r="160" spans="4:4">
      <c r="D160" s="222" t="s">
        <v>2109</v>
      </c>
    </row>
    <row r="161" spans="4:4">
      <c r="D161" s="222" t="s">
        <v>2110</v>
      </c>
    </row>
    <row r="162" spans="4:4">
      <c r="D162" s="222" t="s">
        <v>2111</v>
      </c>
    </row>
    <row r="163" spans="4:4">
      <c r="D163" s="222" t="s">
        <v>2112</v>
      </c>
    </row>
    <row r="164" spans="4:4">
      <c r="D164" s="222" t="s">
        <v>2113</v>
      </c>
    </row>
    <row r="165" spans="4:4">
      <c r="D165" s="222" t="s">
        <v>2114</v>
      </c>
    </row>
    <row r="166" spans="4:4">
      <c r="D166" s="222" t="s">
        <v>906</v>
      </c>
    </row>
    <row r="167" spans="4:4">
      <c r="D167" s="222" t="s">
        <v>2115</v>
      </c>
    </row>
    <row r="168" spans="4:4">
      <c r="D168" s="222" t="s">
        <v>2116</v>
      </c>
    </row>
    <row r="169" spans="4:4">
      <c r="D169" s="222" t="s">
        <v>2117</v>
      </c>
    </row>
    <row r="170" spans="4:4">
      <c r="D170" s="222" t="s">
        <v>2118</v>
      </c>
    </row>
    <row r="171" spans="4:4">
      <c r="D171" s="222" t="s">
        <v>2119</v>
      </c>
    </row>
    <row r="172" spans="4:4">
      <c r="D172" s="222" t="s">
        <v>2120</v>
      </c>
    </row>
    <row r="173" spans="4:4">
      <c r="D173" s="222" t="s">
        <v>2121</v>
      </c>
    </row>
    <row r="174" spans="4:4">
      <c r="D174" s="222" t="s">
        <v>2122</v>
      </c>
    </row>
    <row r="175" spans="4:4">
      <c r="D175" s="222" t="s">
        <v>2123</v>
      </c>
    </row>
    <row r="176" spans="4:4">
      <c r="D176" s="222" t="s">
        <v>2124</v>
      </c>
    </row>
    <row r="177" spans="4:4">
      <c r="D177" s="222" t="s">
        <v>2125</v>
      </c>
    </row>
    <row r="178" spans="4:4">
      <c r="D178" s="222" t="s">
        <v>2126</v>
      </c>
    </row>
    <row r="179" spans="4:4">
      <c r="D179" s="222" t="s">
        <v>2127</v>
      </c>
    </row>
    <row r="180" spans="4:4">
      <c r="D180" s="222" t="s">
        <v>2128</v>
      </c>
    </row>
    <row r="181" spans="4:4">
      <c r="D181" s="222" t="s">
        <v>2129</v>
      </c>
    </row>
    <row r="182" spans="4:4">
      <c r="D182" s="222" t="s">
        <v>2130</v>
      </c>
    </row>
    <row r="183" spans="4:4">
      <c r="D183" s="222" t="s">
        <v>2131</v>
      </c>
    </row>
    <row r="184" spans="4:4">
      <c r="D184" s="222" t="s">
        <v>2132</v>
      </c>
    </row>
    <row r="185" spans="4:4">
      <c r="D185" s="222" t="s">
        <v>2133</v>
      </c>
    </row>
    <row r="186" spans="4:4">
      <c r="D186" s="222" t="s">
        <v>2134</v>
      </c>
    </row>
    <row r="187" spans="4:4">
      <c r="D187" s="222" t="s">
        <v>2135</v>
      </c>
    </row>
    <row r="188" spans="4:4">
      <c r="D188" s="222" t="s">
        <v>2136</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c59af-1a16-40a0-b163-384e34c79a5c" xsi:nil="true"/>
    <lcf76f155ced4ddcb4097134ff3c332f xmlns="bbeded86-b1f2-4c10-804c-c86b2e2b1e4a">
      <Terms xmlns="http://schemas.microsoft.com/office/infopath/2007/PartnerControls"/>
    </lcf76f155ced4ddcb4097134ff3c332f>
    <_x4f5c__x6210__x65e5__x6642_ xmlns="bbeded86-b1f2-4c10-804c-c86b2e2b1e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35BB32593AB694FB78DF553F76E2600" ma:contentTypeVersion="15" ma:contentTypeDescription="新しいドキュメントを作成します。" ma:contentTypeScope="" ma:versionID="91b3ee333993df47cdc70df19eb8489c">
  <xsd:schema xmlns:xsd="http://www.w3.org/2001/XMLSchema" xmlns:xs="http://www.w3.org/2001/XMLSchema" xmlns:p="http://schemas.microsoft.com/office/2006/metadata/properties" xmlns:ns2="bbeded86-b1f2-4c10-804c-c86b2e2b1e4a" xmlns:ns3="85ec59af-1a16-40a0-b163-384e34c79a5c" targetNamespace="http://schemas.microsoft.com/office/2006/metadata/properties" ma:root="true" ma:fieldsID="05bc34e3d09af5bbbcdffd507aacd102" ns2:_="" ns3:_="">
    <xsd:import namespace="bbeded86-b1f2-4c10-804c-c86b2e2b1e4a"/>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eded86-b1f2-4c10-804c-c86b2e2b1e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f0805f9-585c-4825-958f-e153f0e5723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9314BD-F8B9-4377-9A19-B4B7F9AEC791}">
  <ds:schemaRefs>
    <ds:schemaRef ds:uri="85ec59af-1a16-40a0-b163-384e34c79a5c"/>
    <ds:schemaRef ds:uri="http://schemas.microsoft.com/office/2006/metadata/properties"/>
    <ds:schemaRef ds:uri="bbeded86-b1f2-4c10-804c-c86b2e2b1e4a"/>
    <ds:schemaRef ds:uri="http://schemas.microsoft.com/office/2006/documentManagement/types"/>
    <ds:schemaRef ds:uri="http://schemas.openxmlformats.org/package/2006/metadata/core-properties"/>
    <ds:schemaRef ds:uri="http://www.w3.org/XML/1998/namespace"/>
    <ds:schemaRef ds:uri="http://purl.org/dc/elements/1.1/"/>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5D1E833A-9810-4B8E-BE86-5DB16E56BE6E}">
  <ds:schemaRefs>
    <ds:schemaRef ds:uri="http://schemas.microsoft.com/sharepoint/v3/contenttype/forms"/>
  </ds:schemaRefs>
</ds:datastoreItem>
</file>

<file path=customXml/itemProps3.xml><?xml version="1.0" encoding="utf-8"?>
<ds:datastoreItem xmlns:ds="http://schemas.openxmlformats.org/officeDocument/2006/customXml" ds:itemID="{00150F54-60C3-44C8-8291-932EDE6C9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ded86-b1f2-4c10-804c-c86b2e2b1e4a"/>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53</vt:i4>
      </vt:variant>
    </vt:vector>
  </HeadingPairs>
  <TitlesOfParts>
    <vt:vector size="61" baseType="lpstr">
      <vt:lpstr>設定</vt:lpstr>
      <vt:lpstr>別紙様式１</vt:lpstr>
      <vt:lpstr>別紙様式４</vt:lpstr>
      <vt:lpstr>別紙様式５</vt:lpstr>
      <vt:lpstr>別紙様式５（Ⅲ事務の実施状況）</vt:lpstr>
      <vt:lpstr>別紙様式６</vt:lpstr>
      <vt:lpstr>（参考）目標設定状況報告様式</vt:lpstr>
      <vt:lpstr>リスト</vt:lpstr>
      <vt:lpstr>○○県</vt:lpstr>
      <vt:lpstr>別紙様式１!Print_Area</vt:lpstr>
      <vt:lpstr>別紙様式４!Print_Area</vt:lpstr>
      <vt:lpstr>別紙様式５!Print_Area</vt:lpstr>
      <vt:lpstr>'別紙様式５（Ⅲ事務の実施状況）'!Print_Area</vt:lpstr>
      <vt:lpstr>別紙様式６!Print_Area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農地政策課</dc:creator>
  <cp:keywords/>
  <dc:description/>
  <cp:lastModifiedBy>栁田 拓馬(YANAGITA Takuma)</cp:lastModifiedBy>
  <cp:revision/>
  <cp:lastPrinted>2025-03-11T02:18:11Z</cp:lastPrinted>
  <dcterms:created xsi:type="dcterms:W3CDTF">2021-06-07T01:55:21Z</dcterms:created>
  <dcterms:modified xsi:type="dcterms:W3CDTF">2025-04-10T01:21:48Z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0x010100435BB32593AB694FB78DF553F76E2600</vt:lpwstr>
  </property>
  <property fmtid="{D5CDD505-2E9C-101B-9397-08002B2CF9AE}" pid="3" name="MediaServiceImageTags">
    <vt:lpwstr/>
  </property>
</Properties>
</file>